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E:\для сайта\Разделы сайта\Мониторинговые исследования\"/>
    </mc:Choice>
  </mc:AlternateContent>
  <xr:revisionPtr revIDLastSave="0" documentId="13_ncr:1_{D622C9AF-FACC-4C78-9725-B2C1EBC113B2}" xr6:coauthVersionLast="47" xr6:coauthVersionMax="47" xr10:uidLastSave="{00000000-0000-0000-0000-000000000000}"/>
  <bookViews>
    <workbookView xWindow="450" yWindow="1110" windowWidth="28350" windowHeight="14490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1" i="1" l="1"/>
  <c r="I12" i="1"/>
  <c r="W21" i="1"/>
  <c r="V21" i="1"/>
  <c r="U21" i="1"/>
  <c r="T21" i="1"/>
  <c r="S21" i="1"/>
  <c r="Q21" i="1"/>
  <c r="R21" i="1" s="1"/>
  <c r="P21" i="1"/>
  <c r="M21" i="1"/>
  <c r="K21" i="1"/>
  <c r="J21" i="1"/>
  <c r="L21" i="1" s="1"/>
  <c r="H21" i="1"/>
  <c r="I21" i="1" s="1"/>
  <c r="G21" i="1"/>
  <c r="E21" i="1"/>
  <c r="C21" i="1"/>
  <c r="R20" i="1"/>
  <c r="L20" i="1"/>
  <c r="I20" i="1"/>
  <c r="R19" i="1"/>
  <c r="O19" i="1"/>
  <c r="I19" i="1"/>
  <c r="R18" i="1"/>
  <c r="L18" i="1"/>
  <c r="I18" i="1"/>
  <c r="R17" i="1"/>
  <c r="O17" i="1"/>
  <c r="L17" i="1"/>
  <c r="I17" i="1"/>
  <c r="R16" i="1"/>
  <c r="L16" i="1"/>
  <c r="I16" i="1"/>
  <c r="R15" i="1"/>
  <c r="O15" i="1"/>
  <c r="L15" i="1"/>
  <c r="I15" i="1"/>
  <c r="R14" i="1"/>
  <c r="L14" i="1"/>
  <c r="I14" i="1"/>
  <c r="R13" i="1"/>
  <c r="O13" i="1"/>
  <c r="L13" i="1"/>
  <c r="I13" i="1"/>
  <c r="R12" i="1"/>
  <c r="L12" i="1"/>
  <c r="R11" i="1"/>
  <c r="L11" i="1"/>
  <c r="I11" i="1"/>
  <c r="L10" i="1"/>
  <c r="I10" i="1"/>
  <c r="R9" i="1"/>
  <c r="O9" i="1"/>
  <c r="L9" i="1"/>
  <c r="I9" i="1"/>
  <c r="R8" i="1"/>
  <c r="O8" i="1"/>
  <c r="L8" i="1"/>
  <c r="I8" i="1"/>
  <c r="R7" i="1"/>
  <c r="O7" i="1"/>
  <c r="L7" i="1"/>
  <c r="I7" i="1"/>
  <c r="R6" i="1"/>
  <c r="L6" i="1"/>
  <c r="I6" i="1"/>
  <c r="R5" i="1"/>
  <c r="O5" i="1"/>
  <c r="L5" i="1"/>
  <c r="I5" i="1"/>
  <c r="R4" i="1"/>
  <c r="O4" i="1"/>
  <c r="L4" i="1"/>
  <c r="I4" i="1"/>
</calcChain>
</file>

<file path=xl/sharedStrings.xml><?xml version="1.0" encoding="utf-8"?>
<sst xmlns="http://schemas.openxmlformats.org/spreadsheetml/2006/main" count="68" uniqueCount="68">
  <si>
    <t>№</t>
  </si>
  <si>
    <t>наименования образовательной организации, реализующей дополнительные общеобразовательные программы</t>
  </si>
  <si>
    <t>направленность 1.туристско-краеведческая, социально-гуманитарная, художественная; 2.техническая; 3. естественнонаучная, физкультурно-спортивная, социально-гуманитарная (олимпиадная подготовка) - указать номер группы</t>
  </si>
  <si>
    <t>ФИО, должность куратора программы наставничества, назначенного приказом</t>
  </si>
  <si>
    <t>количество образовательных программ по наставничеству (шт)</t>
  </si>
  <si>
    <t>ссылки на программы по наставничеству</t>
  </si>
  <si>
    <t>общее количество обучающихся от 10-14 лет (чел)</t>
  </si>
  <si>
    <t>количество обучающихся от 10-14 лет, вовлеченных в программы наставничества (чел)</t>
  </si>
  <si>
    <t>доля обучающихся от 10-14 лет, вовлеченных в программы (%)</t>
  </si>
  <si>
    <t>общее количество обучающихся от 15-18 лет (чел)</t>
  </si>
  <si>
    <t>количество обучающихся от 15-18 лет, вовлеченных в программы наставничества (чел)</t>
  </si>
  <si>
    <t>доля обучающихся от 15-18 лет, вовлеченных в программы (%)</t>
  </si>
  <si>
    <t>общее количество педагогов-молодых специалистов (стаж работы до 3 лет) в учреждении (чел)</t>
  </si>
  <si>
    <t>количество педагогов-молодых специалистов (стаж работы до 3 лет), вовлеченных в программы наставничества в качестве наставляемых в учреждении (чел)</t>
  </si>
  <si>
    <t>доля педагогов-молодых специалистов (стаж работы до 3 лет), вовлеченных в программы наставничества в качестве наставляемых в учреждении (%)</t>
  </si>
  <si>
    <t>общее количество педагогов (стаж работы более 3 лет) в учреждении (чел)</t>
  </si>
  <si>
    <t>количество педагогов (стаж работы более 3 лет), вовлеченных в программы наставничества в качестве наставляемых в учреждении (чел)</t>
  </si>
  <si>
    <t>доля педагогов(стаж работы более 3 лет), вовлеченных в программы наставничества в качестве наставляемых в учреждении (%)</t>
  </si>
  <si>
    <t>количество педагогов учреждения - наставников (чел)</t>
  </si>
  <si>
    <t>количество обучающихся - наставников (чел)</t>
  </si>
  <si>
    <t>количество наставников от предприятий (организаций) (чел)</t>
  </si>
  <si>
    <t>процент наставляемых, удовлетворенных качеством программ наставничества (%)</t>
  </si>
  <si>
    <t>процент наставников, удовлетворенных качеством программ наставничества (%)</t>
  </si>
  <si>
    <t>МБОУ лицей №1 г. Пролетарска</t>
  </si>
  <si>
    <t>Абрамян Е.В. , руководитель МО классных руководителей, учитель биологии; Фомина Э.В., руководитель МО , учитель иностранного языка</t>
  </si>
  <si>
    <t>МБОУ гимназия №3 г. Пролетарска</t>
  </si>
  <si>
    <t>Никонюк Н.А. Зам.директора по ВР</t>
  </si>
  <si>
    <t>МБОУСОШ №4 им. Нисанова Х.Д. г. Пролетарска</t>
  </si>
  <si>
    <t>Пономаренко С.А. Зам.директора по ВР</t>
  </si>
  <si>
    <t>МБОУ Пролетарская СОШ №5</t>
  </si>
  <si>
    <t>Корсунова М.А., Подплетенная С.Н., заместители директора</t>
  </si>
  <si>
    <t>МБОУ Пролетарская СОШ № 6</t>
  </si>
  <si>
    <t>Ольшанская Г.К.</t>
  </si>
  <si>
    <t>https://s6prol.rostov-obr.ru/item/680498</t>
  </si>
  <si>
    <t>МБОУ Племзаводская СОШ</t>
  </si>
  <si>
    <t>МБОУ Будённовская СОШ</t>
  </si>
  <si>
    <t xml:space="preserve">Поважная Е.М., зам.директора по УР </t>
  </si>
  <si>
    <t>МБОУ Дальненская СОШ</t>
  </si>
  <si>
    <t>Иванча Е.С.учитель</t>
  </si>
  <si>
    <t>МБОУ Николаевская СОШ</t>
  </si>
  <si>
    <t xml:space="preserve">Тимошенко Л. Н. </t>
  </si>
  <si>
    <t>МБОУ Ковриновская СОШ</t>
  </si>
  <si>
    <t>Ермакова М.С.,заместитель директора по УР</t>
  </si>
  <si>
    <t>МБОУ Суховская СОШ</t>
  </si>
  <si>
    <t>1 и 3</t>
  </si>
  <si>
    <t>Пучкова С.А., заместитель директора по УВР</t>
  </si>
  <si>
    <t>МБОУ Уютненская СОШ</t>
  </si>
  <si>
    <t>Куликова А. В. заместитель директора по УВР</t>
  </si>
  <si>
    <t>МБОУ Наумовская ООШ</t>
  </si>
  <si>
    <t>Соколова Н.Ф.-заместитель директора по УВР</t>
  </si>
  <si>
    <t>МБОУ Ново-Моисеевская ООШ</t>
  </si>
  <si>
    <t>Ткачева Т.А., старший вожатый</t>
  </si>
  <si>
    <t>МБОУ Мокро - Ельмутянская ООШ</t>
  </si>
  <si>
    <t>Гноевая М.П., заместитель директора по УВР</t>
  </si>
  <si>
    <t>https://elmuta.rostovschool.ru/site/pub?id=716</t>
  </si>
  <si>
    <t>МБОУ Штейнгардтовская ООШ</t>
  </si>
  <si>
    <t>МБОУ Ганчуковская ООШ</t>
  </si>
  <si>
    <t>Полковникова С.В., заместитель директора по УВР</t>
  </si>
  <si>
    <t>ИТОГО</t>
  </si>
  <si>
    <t>Ватолина М.В., зам.директора по УВР</t>
  </si>
  <si>
    <t>Налесная Н.Г., учитель</t>
  </si>
  <si>
    <t>Пролетарский район Ростовской области</t>
  </si>
  <si>
    <t>Исполнитель (ФИО, должность)</t>
  </si>
  <si>
    <t>Зивенко Наталья Валентиновна</t>
  </si>
  <si>
    <t>заведующий МК РОО</t>
  </si>
  <si>
    <t>Контактные данные</t>
  </si>
  <si>
    <t>prolroormk@yandex.ru</t>
  </si>
  <si>
    <t>8(86374)9-94-65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</si>
</sst>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color rgb="FF000000"/>
      <name val="Arial"/>
    </font>
    <font>
      <b/>
      <sz val="14"/>
      <color rgb="FF000000"/>
      <name val="&quot;Times New Roman&quot;"/>
    </font>
    <font>
      <b/>
      <sz val="12"/>
      <color rgb="FF000000"/>
      <name val="&quot;Times New Roman&quot;"/>
    </font>
    <font>
      <b/>
      <sz val="11"/>
      <color rgb="FF000000"/>
      <name val="&quot;Times New Roman&quot;"/>
    </font>
    <font>
      <sz val="10"/>
      <color theme="1"/>
      <name val="Arial"/>
      <family val="2"/>
      <charset val="204"/>
    </font>
    <font>
      <u/>
      <sz val="11"/>
      <color rgb="FF0563C1"/>
      <name val="Calibri"/>
      <family val="2"/>
      <charset val="204"/>
    </font>
    <font>
      <sz val="10"/>
      <name val="Arial"/>
      <family val="2"/>
      <charset val="204"/>
    </font>
    <font>
      <u/>
      <sz val="10"/>
      <color rgb="FF0000FF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rgb="FFFF00FF"/>
      <name val="Arial"/>
      <family val="2"/>
      <charset val="204"/>
    </font>
    <font>
      <sz val="11"/>
      <color rgb="FF000000"/>
      <name val="&quot;Times New Roman&quot;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00FF"/>
      </patternFill>
    </fill>
    <fill>
      <patternFill patternType="solid">
        <fgColor theme="0"/>
        <bgColor rgb="FF00FF00"/>
      </patternFill>
    </fill>
    <fill>
      <patternFill patternType="solid">
        <fgColor theme="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0" xfId="0" applyFont="1" applyAlignment="1"/>
    <xf numFmtId="0" fontId="8" fillId="2" borderId="0" xfId="0" applyFont="1" applyFill="1" applyAlignment="1">
      <alignment horizontal="left"/>
    </xf>
    <xf numFmtId="0" fontId="8" fillId="0" borderId="0" xfId="0" applyFont="1" applyAlignment="1"/>
    <xf numFmtId="0" fontId="8" fillId="0" borderId="0" xfId="0" applyFont="1"/>
    <xf numFmtId="0" fontId="9" fillId="0" borderId="0" xfId="0" applyFont="1" applyAlignment="1"/>
    <xf numFmtId="0" fontId="9" fillId="0" borderId="0" xfId="0" applyFont="1"/>
    <xf numFmtId="0" fontId="0" fillId="0" borderId="0" xfId="0" applyFont="1" applyAlignment="1"/>
    <xf numFmtId="0" fontId="4" fillId="0" borderId="10" xfId="0" applyFont="1" applyBorder="1"/>
    <xf numFmtId="0" fontId="0" fillId="3" borderId="7" xfId="0" applyFont="1" applyFill="1" applyBorder="1" applyAlignment="1"/>
    <xf numFmtId="0" fontId="4" fillId="4" borderId="7" xfId="0" applyFont="1" applyFill="1" applyBorder="1"/>
    <xf numFmtId="0" fontId="4" fillId="5" borderId="7" xfId="0" applyFont="1" applyFill="1" applyBorder="1"/>
    <xf numFmtId="0" fontId="0" fillId="0" borderId="7" xfId="0" applyFont="1" applyBorder="1" applyAlignment="1"/>
    <xf numFmtId="0" fontId="5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/>
    </xf>
    <xf numFmtId="0" fontId="4" fillId="6" borderId="3" xfId="0" applyFont="1" applyFill="1" applyBorder="1"/>
    <xf numFmtId="0" fontId="10" fillId="0" borderId="5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4" fillId="0" borderId="7" xfId="0" applyFont="1" applyFill="1" applyBorder="1"/>
    <xf numFmtId="0" fontId="0" fillId="0" borderId="0" xfId="0" applyFont="1" applyFill="1" applyAlignment="1"/>
    <xf numFmtId="0" fontId="0" fillId="7" borderId="0" xfId="0" applyFont="1" applyFill="1" applyAlignment="1"/>
    <xf numFmtId="0" fontId="2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10" fillId="8" borderId="4" xfId="0" applyFont="1" applyFill="1" applyBorder="1" applyAlignment="1">
      <alignment horizontal="center" vertical="center"/>
    </xf>
    <xf numFmtId="0" fontId="10" fillId="8" borderId="6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3" borderId="3" xfId="0" applyFont="1" applyFill="1" applyBorder="1"/>
    <xf numFmtId="0" fontId="0" fillId="3" borderId="0" xfId="0" applyFont="1" applyFill="1" applyAlignment="1"/>
    <xf numFmtId="0" fontId="8" fillId="3" borderId="0" xfId="0" applyFont="1" applyFill="1"/>
    <xf numFmtId="0" fontId="1" fillId="0" borderId="0" xfId="0" applyFont="1" applyAlignment="1">
      <alignment horizontal="center"/>
    </xf>
    <xf numFmtId="0" fontId="0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lmuta.rostovschool.ru/site/pub?id=716" TargetMode="External"/><Relationship Id="rId1" Type="http://schemas.openxmlformats.org/officeDocument/2006/relationships/hyperlink" Target="https://s6prol.rostov-obr.ru/item/6804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61"/>
  <sheetViews>
    <sheetView tabSelected="1" workbookViewId="0">
      <selection activeCell="T5" sqref="T5"/>
    </sheetView>
  </sheetViews>
  <sheetFormatPr defaultColWidth="14.42578125" defaultRowHeight="15.75" customHeight="1"/>
  <cols>
    <col min="2" max="2" width="59" customWidth="1"/>
    <col min="4" max="4" width="29" customWidth="1"/>
    <col min="8" max="8" width="14.42578125" style="39"/>
    <col min="11" max="11" width="14.42578125" style="48"/>
  </cols>
  <sheetData>
    <row r="1" spans="1:26" ht="15.75" customHeight="1">
      <c r="A1" s="50" t="s">
        <v>61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</row>
    <row r="2" spans="1:26" ht="15.75" customHeight="1">
      <c r="A2" s="1"/>
      <c r="B2" s="1"/>
      <c r="C2" s="1"/>
      <c r="D2" s="1"/>
      <c r="E2" s="1"/>
      <c r="F2" s="1"/>
      <c r="G2" s="1"/>
      <c r="H2" s="40"/>
      <c r="I2" s="1"/>
      <c r="J2" s="1"/>
      <c r="K2" s="40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6" ht="15.75" customHeight="1">
      <c r="A3" s="2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0" t="s">
        <v>5</v>
      </c>
      <c r="G3" s="3" t="s">
        <v>6</v>
      </c>
      <c r="H3" s="41" t="s">
        <v>7</v>
      </c>
      <c r="I3" s="3" t="s">
        <v>8</v>
      </c>
      <c r="J3" s="3" t="s">
        <v>9</v>
      </c>
      <c r="K3" s="41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</row>
    <row r="4" spans="1:26" ht="15.75" customHeight="1">
      <c r="A4" s="23">
        <v>1</v>
      </c>
      <c r="B4" s="24" t="s">
        <v>23</v>
      </c>
      <c r="C4" s="25">
        <v>1</v>
      </c>
      <c r="D4" s="25" t="s">
        <v>24</v>
      </c>
      <c r="E4" s="25">
        <v>1</v>
      </c>
      <c r="F4" s="25"/>
      <c r="G4" s="25">
        <v>199</v>
      </c>
      <c r="H4" s="42">
        <v>32</v>
      </c>
      <c r="I4" s="25">
        <f t="shared" ref="I4:I12" si="0">(H4/G4)*100</f>
        <v>16.08040201005025</v>
      </c>
      <c r="J4" s="25">
        <v>86</v>
      </c>
      <c r="K4" s="42">
        <v>15</v>
      </c>
      <c r="L4" s="25">
        <f t="shared" ref="L4:L21" si="1">(K4/J4)*100</f>
        <v>17.441860465116278</v>
      </c>
      <c r="M4" s="25">
        <v>2</v>
      </c>
      <c r="N4" s="25">
        <v>2</v>
      </c>
      <c r="O4" s="25">
        <f t="shared" ref="O4:O17" si="2">(N4/M4)*100</f>
        <v>100</v>
      </c>
      <c r="P4" s="25">
        <v>30</v>
      </c>
      <c r="Q4" s="25">
        <v>0</v>
      </c>
      <c r="R4" s="25">
        <f t="shared" ref="R4:R21" si="3">(Q4/P4)*100</f>
        <v>0</v>
      </c>
      <c r="S4" s="25">
        <v>16</v>
      </c>
      <c r="T4" s="25">
        <v>0</v>
      </c>
      <c r="U4" s="25">
        <v>0</v>
      </c>
      <c r="V4" s="25">
        <v>100</v>
      </c>
      <c r="W4" s="26">
        <v>100</v>
      </c>
      <c r="X4" s="13"/>
      <c r="Y4" s="13"/>
      <c r="Z4" s="13"/>
    </row>
    <row r="5" spans="1:26" ht="15.75" customHeight="1">
      <c r="A5" s="27">
        <v>2</v>
      </c>
      <c r="B5" s="23" t="s">
        <v>25</v>
      </c>
      <c r="C5" s="28">
        <v>1.3</v>
      </c>
      <c r="D5" s="28" t="s">
        <v>26</v>
      </c>
      <c r="E5" s="28">
        <v>3</v>
      </c>
      <c r="F5" s="28"/>
      <c r="G5" s="25">
        <v>284</v>
      </c>
      <c r="H5" s="43">
        <v>0</v>
      </c>
      <c r="I5" s="25">
        <f t="shared" si="0"/>
        <v>0</v>
      </c>
      <c r="J5" s="28">
        <v>92</v>
      </c>
      <c r="K5" s="43">
        <v>57</v>
      </c>
      <c r="L5" s="25">
        <f t="shared" si="1"/>
        <v>61.95652173913043</v>
      </c>
      <c r="M5" s="28">
        <v>2</v>
      </c>
      <c r="N5" s="28">
        <v>0</v>
      </c>
      <c r="O5" s="25">
        <f t="shared" si="2"/>
        <v>0</v>
      </c>
      <c r="P5" s="28">
        <v>31</v>
      </c>
      <c r="Q5" s="28">
        <v>3</v>
      </c>
      <c r="R5" s="25">
        <f t="shared" si="3"/>
        <v>9.67741935483871</v>
      </c>
      <c r="S5" s="28">
        <v>3</v>
      </c>
      <c r="T5" s="28">
        <v>0</v>
      </c>
      <c r="U5" s="28">
        <v>0</v>
      </c>
      <c r="V5" s="28">
        <v>100</v>
      </c>
      <c r="W5" s="29">
        <v>100</v>
      </c>
      <c r="X5" s="14"/>
      <c r="Y5" s="14"/>
      <c r="Z5" s="14"/>
    </row>
    <row r="6" spans="1:26" ht="15.75" customHeight="1">
      <c r="A6" s="27">
        <v>3</v>
      </c>
      <c r="B6" s="23" t="s">
        <v>27</v>
      </c>
      <c r="C6" s="28">
        <v>1.3</v>
      </c>
      <c r="D6" s="28" t="s">
        <v>28</v>
      </c>
      <c r="E6" s="28">
        <v>4</v>
      </c>
      <c r="F6" s="28"/>
      <c r="G6" s="25">
        <v>190</v>
      </c>
      <c r="H6" s="43">
        <v>33</v>
      </c>
      <c r="I6" s="25">
        <f t="shared" si="0"/>
        <v>17.368421052631579</v>
      </c>
      <c r="J6" s="28">
        <v>80</v>
      </c>
      <c r="K6" s="43">
        <v>10</v>
      </c>
      <c r="L6" s="25">
        <f t="shared" si="1"/>
        <v>12.5</v>
      </c>
      <c r="M6" s="28">
        <v>0</v>
      </c>
      <c r="N6" s="28">
        <v>0</v>
      </c>
      <c r="O6" s="25">
        <v>0</v>
      </c>
      <c r="P6" s="28">
        <v>30</v>
      </c>
      <c r="Q6" s="28">
        <v>1</v>
      </c>
      <c r="R6" s="25">
        <f t="shared" si="3"/>
        <v>3.3333333333333335</v>
      </c>
      <c r="S6" s="28">
        <v>1</v>
      </c>
      <c r="T6" s="28">
        <v>33</v>
      </c>
      <c r="U6" s="28">
        <v>0</v>
      </c>
      <c r="V6" s="28">
        <v>100</v>
      </c>
      <c r="W6" s="29">
        <v>100</v>
      </c>
      <c r="X6" s="13"/>
      <c r="Y6" s="13"/>
      <c r="Z6" s="13"/>
    </row>
    <row r="7" spans="1:26" ht="15.75" customHeight="1">
      <c r="A7" s="27">
        <v>4</v>
      </c>
      <c r="B7" s="23" t="s">
        <v>29</v>
      </c>
      <c r="C7" s="28">
        <v>1</v>
      </c>
      <c r="D7" s="28" t="s">
        <v>30</v>
      </c>
      <c r="E7" s="28">
        <v>2</v>
      </c>
      <c r="F7" s="28"/>
      <c r="G7" s="25">
        <v>240</v>
      </c>
      <c r="H7" s="43">
        <v>18</v>
      </c>
      <c r="I7" s="25">
        <f t="shared" si="0"/>
        <v>7.5</v>
      </c>
      <c r="J7" s="28">
        <v>77</v>
      </c>
      <c r="K7" s="43">
        <v>20</v>
      </c>
      <c r="L7" s="25">
        <f t="shared" si="1"/>
        <v>25.97402597402597</v>
      </c>
      <c r="M7" s="28">
        <v>2</v>
      </c>
      <c r="N7" s="28">
        <v>2</v>
      </c>
      <c r="O7" s="25">
        <f t="shared" si="2"/>
        <v>100</v>
      </c>
      <c r="P7" s="28">
        <v>32</v>
      </c>
      <c r="Q7" s="28">
        <v>0</v>
      </c>
      <c r="R7" s="25">
        <f t="shared" si="3"/>
        <v>0</v>
      </c>
      <c r="S7" s="28">
        <v>2</v>
      </c>
      <c r="T7" s="28">
        <v>20</v>
      </c>
      <c r="U7" s="28">
        <v>0</v>
      </c>
      <c r="V7" s="28">
        <v>100</v>
      </c>
      <c r="W7" s="29">
        <v>100</v>
      </c>
      <c r="X7" s="14"/>
      <c r="Y7" s="14"/>
      <c r="Z7" s="14"/>
    </row>
    <row r="8" spans="1:26" ht="15.75" customHeight="1">
      <c r="A8" s="27">
        <v>5</v>
      </c>
      <c r="B8" s="23" t="s">
        <v>31</v>
      </c>
      <c r="C8" s="23">
        <v>3</v>
      </c>
      <c r="D8" s="25" t="s">
        <v>32</v>
      </c>
      <c r="E8" s="25">
        <v>8</v>
      </c>
      <c r="F8" s="17" t="s">
        <v>33</v>
      </c>
      <c r="G8" s="23"/>
      <c r="H8" s="42">
        <v>0</v>
      </c>
      <c r="I8" s="25" t="e">
        <f t="shared" si="0"/>
        <v>#DIV/0!</v>
      </c>
      <c r="J8" s="28">
        <v>52</v>
      </c>
      <c r="K8" s="43">
        <v>52</v>
      </c>
      <c r="L8" s="25">
        <f t="shared" si="1"/>
        <v>100</v>
      </c>
      <c r="M8" s="23">
        <v>5</v>
      </c>
      <c r="N8" s="25">
        <v>5</v>
      </c>
      <c r="O8" s="25">
        <f t="shared" si="2"/>
        <v>100</v>
      </c>
      <c r="P8" s="23">
        <v>25</v>
      </c>
      <c r="Q8" s="25">
        <v>1</v>
      </c>
      <c r="R8" s="25">
        <f t="shared" si="3"/>
        <v>4</v>
      </c>
      <c r="S8" s="23">
        <v>12</v>
      </c>
      <c r="T8" s="25">
        <v>0</v>
      </c>
      <c r="U8" s="25">
        <v>0</v>
      </c>
      <c r="V8" s="25">
        <v>100</v>
      </c>
      <c r="W8" s="26">
        <v>100</v>
      </c>
      <c r="X8" s="13"/>
      <c r="Y8" s="13"/>
      <c r="Z8" s="13"/>
    </row>
    <row r="9" spans="1:26" ht="15.75" customHeight="1">
      <c r="A9" s="27">
        <v>6</v>
      </c>
      <c r="B9" s="23" t="s">
        <v>34</v>
      </c>
      <c r="C9" s="28"/>
      <c r="D9" s="28" t="s">
        <v>59</v>
      </c>
      <c r="E9" s="28"/>
      <c r="F9" s="28"/>
      <c r="G9" s="25">
        <v>44</v>
      </c>
      <c r="H9" s="43">
        <v>13</v>
      </c>
      <c r="I9" s="25">
        <f t="shared" si="0"/>
        <v>29.545454545454547</v>
      </c>
      <c r="J9" s="28">
        <v>14</v>
      </c>
      <c r="K9" s="43">
        <v>6</v>
      </c>
      <c r="L9" s="25">
        <f t="shared" si="1"/>
        <v>42.857142857142854</v>
      </c>
      <c r="M9" s="28">
        <v>1</v>
      </c>
      <c r="N9" s="28">
        <v>1</v>
      </c>
      <c r="O9" s="25">
        <f t="shared" si="2"/>
        <v>100</v>
      </c>
      <c r="P9" s="28">
        <v>14</v>
      </c>
      <c r="Q9" s="28">
        <v>0</v>
      </c>
      <c r="R9" s="25">
        <f t="shared" si="3"/>
        <v>0</v>
      </c>
      <c r="S9" s="28">
        <v>0</v>
      </c>
      <c r="T9" s="28">
        <v>0</v>
      </c>
      <c r="U9" s="28">
        <v>0</v>
      </c>
      <c r="V9" s="28">
        <v>100</v>
      </c>
      <c r="W9" s="29">
        <v>100</v>
      </c>
      <c r="X9" s="14"/>
      <c r="Y9" s="14"/>
      <c r="Z9" s="14"/>
    </row>
    <row r="10" spans="1:26" s="38" customFormat="1" ht="15.75" customHeight="1">
      <c r="A10" s="32">
        <v>7</v>
      </c>
      <c r="B10" s="33" t="s">
        <v>35</v>
      </c>
      <c r="C10" s="34">
        <v>1</v>
      </c>
      <c r="D10" s="34" t="s">
        <v>36</v>
      </c>
      <c r="E10" s="34">
        <v>1</v>
      </c>
      <c r="F10" s="34"/>
      <c r="G10" s="35">
        <v>115</v>
      </c>
      <c r="H10" s="44">
        <v>21</v>
      </c>
      <c r="I10" s="35">
        <f t="shared" si="0"/>
        <v>18.260869565217391</v>
      </c>
      <c r="J10" s="34">
        <v>32</v>
      </c>
      <c r="K10" s="44">
        <v>0</v>
      </c>
      <c r="L10" s="35">
        <f t="shared" si="1"/>
        <v>0</v>
      </c>
      <c r="M10" s="34">
        <v>0</v>
      </c>
      <c r="N10" s="34">
        <v>0</v>
      </c>
      <c r="O10" s="35">
        <v>0</v>
      </c>
      <c r="P10" s="34">
        <v>0</v>
      </c>
      <c r="Q10" s="34">
        <v>0</v>
      </c>
      <c r="R10" s="35">
        <v>0</v>
      </c>
      <c r="S10" s="34">
        <v>0</v>
      </c>
      <c r="T10" s="34">
        <v>0</v>
      </c>
      <c r="U10" s="34">
        <v>0</v>
      </c>
      <c r="V10" s="34">
        <v>100</v>
      </c>
      <c r="W10" s="36">
        <v>100</v>
      </c>
      <c r="X10" s="37"/>
      <c r="Y10" s="37"/>
      <c r="Z10" s="37"/>
    </row>
    <row r="11" spans="1:26" s="38" customFormat="1" ht="15.75" customHeight="1">
      <c r="A11" s="32">
        <v>8</v>
      </c>
      <c r="B11" s="33" t="s">
        <v>37</v>
      </c>
      <c r="C11" s="34">
        <v>1.3</v>
      </c>
      <c r="D11" s="34" t="s">
        <v>38</v>
      </c>
      <c r="E11" s="34">
        <v>0</v>
      </c>
      <c r="F11" s="34"/>
      <c r="G11" s="35">
        <v>41</v>
      </c>
      <c r="H11" s="44">
        <v>8</v>
      </c>
      <c r="I11" s="35">
        <f t="shared" si="0"/>
        <v>19.512195121951219</v>
      </c>
      <c r="J11" s="34">
        <v>5</v>
      </c>
      <c r="K11" s="44">
        <v>0</v>
      </c>
      <c r="L11" s="35">
        <f t="shared" si="1"/>
        <v>0</v>
      </c>
      <c r="M11" s="34">
        <v>0</v>
      </c>
      <c r="N11" s="34">
        <v>0</v>
      </c>
      <c r="O11" s="35">
        <v>0</v>
      </c>
      <c r="P11" s="34">
        <v>14</v>
      </c>
      <c r="Q11" s="34">
        <v>0</v>
      </c>
      <c r="R11" s="35">
        <f t="shared" si="3"/>
        <v>0</v>
      </c>
      <c r="S11" s="34">
        <v>0</v>
      </c>
      <c r="T11" s="34">
        <v>0</v>
      </c>
      <c r="U11" s="34">
        <v>0</v>
      </c>
      <c r="V11" s="34">
        <v>100</v>
      </c>
      <c r="W11" s="36">
        <v>100</v>
      </c>
      <c r="X11" s="37"/>
      <c r="Y11" s="37"/>
      <c r="Z11" s="37"/>
    </row>
    <row r="12" spans="1:26" ht="15.75" customHeight="1">
      <c r="A12" s="27">
        <v>9</v>
      </c>
      <c r="B12" s="23" t="s">
        <v>39</v>
      </c>
      <c r="C12" s="28">
        <v>1</v>
      </c>
      <c r="D12" s="28" t="s">
        <v>40</v>
      </c>
      <c r="E12" s="28">
        <v>1</v>
      </c>
      <c r="F12" s="28"/>
      <c r="G12" s="25">
        <v>79</v>
      </c>
      <c r="H12" s="43">
        <v>14</v>
      </c>
      <c r="I12" s="25">
        <f t="shared" si="0"/>
        <v>17.721518987341771</v>
      </c>
      <c r="J12" s="28">
        <v>14</v>
      </c>
      <c r="K12" s="43">
        <v>2</v>
      </c>
      <c r="L12" s="25">
        <f t="shared" si="1"/>
        <v>14.285714285714285</v>
      </c>
      <c r="M12" s="28">
        <v>1</v>
      </c>
      <c r="N12" s="28">
        <v>1</v>
      </c>
      <c r="O12" s="25">
        <v>0</v>
      </c>
      <c r="P12" s="28">
        <v>16</v>
      </c>
      <c r="Q12" s="28">
        <v>1</v>
      </c>
      <c r="R12" s="25">
        <f t="shared" si="3"/>
        <v>6.25</v>
      </c>
      <c r="S12" s="28">
        <v>1</v>
      </c>
      <c r="T12" s="28">
        <v>8</v>
      </c>
      <c r="U12" s="28">
        <v>0</v>
      </c>
      <c r="V12" s="28">
        <v>100</v>
      </c>
      <c r="W12" s="29">
        <v>100</v>
      </c>
      <c r="X12" s="14"/>
      <c r="Y12" s="14"/>
      <c r="Z12" s="14"/>
    </row>
    <row r="13" spans="1:26" ht="15.75" customHeight="1">
      <c r="A13" s="27">
        <v>10</v>
      </c>
      <c r="B13" s="23" t="s">
        <v>41</v>
      </c>
      <c r="C13" s="28">
        <v>3</v>
      </c>
      <c r="D13" s="28" t="s">
        <v>42</v>
      </c>
      <c r="E13" s="28">
        <v>1</v>
      </c>
      <c r="F13" s="28"/>
      <c r="G13" s="25">
        <v>47</v>
      </c>
      <c r="H13" s="43">
        <v>12</v>
      </c>
      <c r="I13" s="25">
        <f t="shared" ref="I13:I21" si="4">(H13/G13)*100</f>
        <v>25.531914893617021</v>
      </c>
      <c r="J13" s="28">
        <v>12</v>
      </c>
      <c r="K13" s="43">
        <v>2</v>
      </c>
      <c r="L13" s="25">
        <f t="shared" si="1"/>
        <v>16.666666666666664</v>
      </c>
      <c r="M13" s="28">
        <v>1</v>
      </c>
      <c r="N13" s="28">
        <v>1</v>
      </c>
      <c r="O13" s="25">
        <f t="shared" si="2"/>
        <v>100</v>
      </c>
      <c r="P13" s="28">
        <v>13</v>
      </c>
      <c r="Q13" s="28">
        <v>11</v>
      </c>
      <c r="R13" s="25">
        <f t="shared" si="3"/>
        <v>84.615384615384613</v>
      </c>
      <c r="S13" s="28">
        <v>11</v>
      </c>
      <c r="T13" s="28">
        <v>5</v>
      </c>
      <c r="U13" s="28">
        <v>0</v>
      </c>
      <c r="V13" s="28">
        <v>100</v>
      </c>
      <c r="W13" s="29">
        <v>100</v>
      </c>
      <c r="X13" s="13"/>
      <c r="Y13" s="13"/>
      <c r="Z13" s="13"/>
    </row>
    <row r="14" spans="1:26" ht="15.75" customHeight="1">
      <c r="A14" s="27">
        <v>11</v>
      </c>
      <c r="B14" s="23" t="s">
        <v>43</v>
      </c>
      <c r="C14" s="28" t="s">
        <v>44</v>
      </c>
      <c r="D14" s="28" t="s">
        <v>45</v>
      </c>
      <c r="E14" s="28">
        <v>0</v>
      </c>
      <c r="F14" s="28"/>
      <c r="G14" s="25">
        <v>133</v>
      </c>
      <c r="H14" s="43">
        <v>28</v>
      </c>
      <c r="I14" s="25">
        <f t="shared" si="4"/>
        <v>21.052631578947366</v>
      </c>
      <c r="J14" s="28">
        <v>38</v>
      </c>
      <c r="K14" s="43">
        <v>12</v>
      </c>
      <c r="L14" s="25">
        <f t="shared" si="1"/>
        <v>31.578947368421051</v>
      </c>
      <c r="M14" s="28">
        <v>0</v>
      </c>
      <c r="N14" s="28">
        <v>0</v>
      </c>
      <c r="O14" s="25">
        <v>0</v>
      </c>
      <c r="P14" s="28">
        <v>23</v>
      </c>
      <c r="Q14" s="28">
        <v>0</v>
      </c>
      <c r="R14" s="25">
        <f t="shared" si="3"/>
        <v>0</v>
      </c>
      <c r="S14" s="28">
        <v>3</v>
      </c>
      <c r="T14" s="28">
        <v>0</v>
      </c>
      <c r="U14" s="28">
        <v>0</v>
      </c>
      <c r="V14" s="28">
        <v>100</v>
      </c>
      <c r="W14" s="29">
        <v>100</v>
      </c>
      <c r="X14" s="13"/>
      <c r="Y14" s="13"/>
      <c r="Z14" s="13"/>
    </row>
    <row r="15" spans="1:26" ht="15.75" customHeight="1">
      <c r="A15" s="27">
        <v>12</v>
      </c>
      <c r="B15" s="23" t="s">
        <v>46</v>
      </c>
      <c r="C15" s="28">
        <v>3</v>
      </c>
      <c r="D15" s="28" t="s">
        <v>47</v>
      </c>
      <c r="E15" s="28">
        <v>0</v>
      </c>
      <c r="F15" s="28"/>
      <c r="G15" s="25">
        <v>48</v>
      </c>
      <c r="H15" s="43">
        <v>8</v>
      </c>
      <c r="I15" s="25">
        <f t="shared" si="4"/>
        <v>16.666666666666664</v>
      </c>
      <c r="J15" s="28">
        <v>15</v>
      </c>
      <c r="K15" s="43">
        <v>3</v>
      </c>
      <c r="L15" s="25">
        <f t="shared" si="1"/>
        <v>20</v>
      </c>
      <c r="M15" s="28">
        <v>1</v>
      </c>
      <c r="N15" s="28">
        <v>1</v>
      </c>
      <c r="O15" s="25">
        <f t="shared" si="2"/>
        <v>100</v>
      </c>
      <c r="P15" s="28">
        <v>16</v>
      </c>
      <c r="Q15" s="28">
        <v>0</v>
      </c>
      <c r="R15" s="25">
        <f t="shared" si="3"/>
        <v>0</v>
      </c>
      <c r="S15" s="28">
        <v>2</v>
      </c>
      <c r="T15" s="28">
        <v>0</v>
      </c>
      <c r="U15" s="28">
        <v>0</v>
      </c>
      <c r="V15" s="28">
        <v>100</v>
      </c>
      <c r="W15" s="29">
        <v>100</v>
      </c>
      <c r="X15" s="13"/>
      <c r="Y15" s="13"/>
      <c r="Z15" s="13"/>
    </row>
    <row r="16" spans="1:26" ht="15.75" customHeight="1">
      <c r="A16" s="18">
        <v>13</v>
      </c>
      <c r="B16" s="23" t="s">
        <v>48</v>
      </c>
      <c r="C16" s="18">
        <v>3</v>
      </c>
      <c r="D16" s="18" t="s">
        <v>49</v>
      </c>
      <c r="E16" s="18">
        <v>2</v>
      </c>
      <c r="F16" s="18"/>
      <c r="G16" s="25">
        <v>22</v>
      </c>
      <c r="H16" s="45">
        <v>6</v>
      </c>
      <c r="I16" s="25">
        <f t="shared" si="4"/>
        <v>27.27272727272727</v>
      </c>
      <c r="J16" s="18">
        <v>8</v>
      </c>
      <c r="K16" s="45">
        <v>3</v>
      </c>
      <c r="L16" s="25">
        <f t="shared" si="1"/>
        <v>37.5</v>
      </c>
      <c r="M16" s="18">
        <v>0</v>
      </c>
      <c r="N16" s="18">
        <v>0</v>
      </c>
      <c r="O16" s="25">
        <v>0</v>
      </c>
      <c r="P16" s="18">
        <v>10</v>
      </c>
      <c r="Q16" s="18">
        <v>4</v>
      </c>
      <c r="R16" s="25">
        <f t="shared" si="3"/>
        <v>40</v>
      </c>
      <c r="S16" s="18">
        <v>4</v>
      </c>
      <c r="T16" s="18">
        <v>0</v>
      </c>
      <c r="U16" s="18">
        <v>0</v>
      </c>
      <c r="V16" s="18">
        <v>100</v>
      </c>
      <c r="W16" s="19">
        <v>100</v>
      </c>
      <c r="X16" s="14"/>
      <c r="Y16" s="14"/>
      <c r="Z16" s="14"/>
    </row>
    <row r="17" spans="1:26" ht="15.75" customHeight="1">
      <c r="A17" s="18">
        <v>14</v>
      </c>
      <c r="B17" s="23" t="s">
        <v>50</v>
      </c>
      <c r="C17" s="18">
        <v>1.3</v>
      </c>
      <c r="D17" s="18" t="s">
        <v>51</v>
      </c>
      <c r="E17" s="18">
        <v>0</v>
      </c>
      <c r="F17" s="18"/>
      <c r="G17" s="25">
        <v>11</v>
      </c>
      <c r="H17" s="45">
        <v>3</v>
      </c>
      <c r="I17" s="25">
        <f t="shared" si="4"/>
        <v>27.27272727272727</v>
      </c>
      <c r="J17" s="18">
        <v>3</v>
      </c>
      <c r="K17" s="45">
        <v>3</v>
      </c>
      <c r="L17" s="25">
        <f t="shared" si="1"/>
        <v>100</v>
      </c>
      <c r="M17" s="18">
        <v>1</v>
      </c>
      <c r="N17" s="18">
        <v>0</v>
      </c>
      <c r="O17" s="25">
        <f t="shared" si="2"/>
        <v>0</v>
      </c>
      <c r="P17" s="18">
        <v>9</v>
      </c>
      <c r="Q17" s="18">
        <v>0</v>
      </c>
      <c r="R17" s="25">
        <f t="shared" si="3"/>
        <v>0</v>
      </c>
      <c r="S17" s="18">
        <v>0</v>
      </c>
      <c r="T17" s="18">
        <v>3</v>
      </c>
      <c r="U17" s="18">
        <v>0</v>
      </c>
      <c r="V17" s="18">
        <v>100</v>
      </c>
      <c r="W17" s="19">
        <v>100</v>
      </c>
      <c r="X17" s="14"/>
      <c r="Y17" s="14"/>
      <c r="Z17" s="14"/>
    </row>
    <row r="18" spans="1:26" ht="15.75" customHeight="1">
      <c r="A18" s="18">
        <v>15</v>
      </c>
      <c r="B18" s="23" t="s">
        <v>52</v>
      </c>
      <c r="C18" s="18">
        <v>3</v>
      </c>
      <c r="D18" s="18" t="s">
        <v>53</v>
      </c>
      <c r="E18" s="18">
        <v>3</v>
      </c>
      <c r="F18" s="20" t="s">
        <v>54</v>
      </c>
      <c r="G18" s="25">
        <v>47</v>
      </c>
      <c r="H18" s="45">
        <v>6</v>
      </c>
      <c r="I18" s="25">
        <f t="shared" si="4"/>
        <v>12.76595744680851</v>
      </c>
      <c r="J18" s="18">
        <v>11</v>
      </c>
      <c r="K18" s="45">
        <v>3</v>
      </c>
      <c r="L18" s="25">
        <f t="shared" si="1"/>
        <v>27.27272727272727</v>
      </c>
      <c r="M18" s="18">
        <v>0</v>
      </c>
      <c r="N18" s="18">
        <v>0</v>
      </c>
      <c r="O18" s="25">
        <v>0</v>
      </c>
      <c r="P18" s="18">
        <v>12</v>
      </c>
      <c r="Q18" s="18">
        <v>0</v>
      </c>
      <c r="R18" s="25">
        <f t="shared" si="3"/>
        <v>0</v>
      </c>
      <c r="S18" s="18">
        <v>6</v>
      </c>
      <c r="T18" s="18">
        <v>0</v>
      </c>
      <c r="U18" s="18">
        <v>0</v>
      </c>
      <c r="V18" s="18">
        <v>100</v>
      </c>
      <c r="W18" s="19">
        <v>100</v>
      </c>
      <c r="X18" s="13"/>
      <c r="Y18" s="13"/>
      <c r="Z18" s="13"/>
    </row>
    <row r="19" spans="1:26" ht="15.75" customHeight="1">
      <c r="A19" s="18">
        <v>16</v>
      </c>
      <c r="B19" s="23" t="s">
        <v>55</v>
      </c>
      <c r="C19" s="18">
        <v>1</v>
      </c>
      <c r="D19" s="18" t="s">
        <v>60</v>
      </c>
      <c r="E19" s="18">
        <v>1</v>
      </c>
      <c r="F19" s="18"/>
      <c r="G19" s="25">
        <v>10</v>
      </c>
      <c r="H19" s="45">
        <v>3</v>
      </c>
      <c r="I19" s="25">
        <f t="shared" si="4"/>
        <v>30</v>
      </c>
      <c r="J19" s="18">
        <v>0</v>
      </c>
      <c r="K19" s="45">
        <v>0</v>
      </c>
      <c r="L19" s="25">
        <v>0</v>
      </c>
      <c r="M19" s="18">
        <v>1</v>
      </c>
      <c r="N19" s="18">
        <v>1</v>
      </c>
      <c r="O19" s="25">
        <f t="shared" ref="O19" si="5">(N19/M19)*100</f>
        <v>100</v>
      </c>
      <c r="P19" s="18">
        <v>5</v>
      </c>
      <c r="Q19" s="18">
        <v>2</v>
      </c>
      <c r="R19" s="25">
        <f t="shared" si="3"/>
        <v>40</v>
      </c>
      <c r="S19" s="18">
        <v>2</v>
      </c>
      <c r="T19" s="18">
        <v>0</v>
      </c>
      <c r="U19" s="18">
        <v>0</v>
      </c>
      <c r="V19" s="18">
        <v>100</v>
      </c>
      <c r="W19" s="19">
        <v>100</v>
      </c>
      <c r="X19" s="14"/>
      <c r="Y19" s="14"/>
      <c r="Z19" s="14"/>
    </row>
    <row r="20" spans="1:26" ht="15.75" customHeight="1">
      <c r="A20" s="18">
        <v>17</v>
      </c>
      <c r="B20" s="23" t="s">
        <v>56</v>
      </c>
      <c r="C20" s="18">
        <v>3</v>
      </c>
      <c r="D20" s="18" t="s">
        <v>57</v>
      </c>
      <c r="E20" s="18">
        <v>2</v>
      </c>
      <c r="F20" s="18"/>
      <c r="G20" s="25">
        <v>26</v>
      </c>
      <c r="H20" s="45">
        <v>7</v>
      </c>
      <c r="I20" s="25">
        <f t="shared" si="4"/>
        <v>26.923076923076923</v>
      </c>
      <c r="J20" s="18">
        <v>5</v>
      </c>
      <c r="K20" s="45">
        <v>2</v>
      </c>
      <c r="L20" s="25">
        <f t="shared" si="1"/>
        <v>40</v>
      </c>
      <c r="M20" s="18">
        <v>0</v>
      </c>
      <c r="N20" s="18">
        <v>0</v>
      </c>
      <c r="O20" s="25">
        <v>0</v>
      </c>
      <c r="P20" s="18">
        <v>9</v>
      </c>
      <c r="Q20" s="18">
        <v>2</v>
      </c>
      <c r="R20" s="25">
        <f t="shared" si="3"/>
        <v>22.222222222222221</v>
      </c>
      <c r="S20" s="18">
        <v>2</v>
      </c>
      <c r="T20" s="18">
        <v>0</v>
      </c>
      <c r="U20" s="18">
        <v>0</v>
      </c>
      <c r="V20" s="18">
        <v>100</v>
      </c>
      <c r="W20" s="19">
        <v>100</v>
      </c>
      <c r="X20" s="14"/>
      <c r="Y20" s="14"/>
      <c r="Z20" s="14"/>
    </row>
    <row r="21" spans="1:26" ht="14.25">
      <c r="A21" s="18"/>
      <c r="B21" s="18" t="s">
        <v>58</v>
      </c>
      <c r="C21" s="21">
        <f>SUM(C4:C20)</f>
        <v>28.2</v>
      </c>
      <c r="D21" s="18"/>
      <c r="E21" s="21">
        <f>SUM(E4:E20)</f>
        <v>29</v>
      </c>
      <c r="F21" s="18"/>
      <c r="G21" s="21">
        <f t="shared" ref="G21:H21" si="6">SUM(G4:G20)</f>
        <v>1536</v>
      </c>
      <c r="H21" s="46">
        <f t="shared" si="6"/>
        <v>212</v>
      </c>
      <c r="I21" s="25">
        <f t="shared" si="4"/>
        <v>13.802083333333334</v>
      </c>
      <c r="J21" s="21">
        <f t="shared" ref="J21:K21" si="7">SUM(J4:J20)</f>
        <v>544</v>
      </c>
      <c r="K21" s="46">
        <f t="shared" si="7"/>
        <v>190</v>
      </c>
      <c r="L21" s="25">
        <f t="shared" si="1"/>
        <v>34.92647058823529</v>
      </c>
      <c r="M21" s="21">
        <f t="shared" ref="M21" si="8">SUM(M4:M20)</f>
        <v>17</v>
      </c>
      <c r="N21" s="21">
        <f>SUM(N4:N20)</f>
        <v>14</v>
      </c>
      <c r="O21" s="25">
        <v>0</v>
      </c>
      <c r="P21" s="21">
        <f t="shared" ref="P21:Q21" si="9">SUM(P4:P20)</f>
        <v>289</v>
      </c>
      <c r="Q21" s="21">
        <f t="shared" si="9"/>
        <v>25</v>
      </c>
      <c r="R21" s="25">
        <f t="shared" si="3"/>
        <v>8.6505190311418687</v>
      </c>
      <c r="S21" s="21">
        <f t="shared" ref="S21:W21" si="10">SUM(S4:S20)</f>
        <v>65</v>
      </c>
      <c r="T21" s="21">
        <f t="shared" si="10"/>
        <v>69</v>
      </c>
      <c r="U21" s="21">
        <f t="shared" si="10"/>
        <v>0</v>
      </c>
      <c r="V21" s="21">
        <f t="shared" si="10"/>
        <v>1700</v>
      </c>
      <c r="W21" s="22">
        <f t="shared" si="10"/>
        <v>1700</v>
      </c>
      <c r="X21" s="15"/>
      <c r="Y21" s="15"/>
      <c r="Z21" s="15"/>
    </row>
    <row r="22" spans="1:26" ht="12.75">
      <c r="A22" s="4"/>
      <c r="B22" s="4"/>
      <c r="C22" s="4"/>
      <c r="D22" s="4"/>
      <c r="E22" s="4"/>
      <c r="F22" s="31"/>
      <c r="G22" s="4"/>
      <c r="H22" s="47"/>
      <c r="I22" s="4"/>
      <c r="J22" s="4"/>
      <c r="K22" s="47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12"/>
      <c r="X22" s="16"/>
      <c r="Y22" s="16"/>
      <c r="Z22" s="16"/>
    </row>
    <row r="23" spans="1:26" ht="12.75">
      <c r="A23" s="4"/>
      <c r="B23" s="4"/>
      <c r="C23" s="4"/>
      <c r="D23" s="4"/>
      <c r="E23" s="4"/>
      <c r="F23" s="31"/>
      <c r="G23" s="4"/>
      <c r="H23" s="47"/>
      <c r="I23" s="4"/>
      <c r="J23" s="4"/>
      <c r="K23" s="47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 spans="1:26" ht="12.75">
      <c r="A24" s="4"/>
      <c r="B24" s="4"/>
      <c r="C24" s="4"/>
      <c r="D24" s="4"/>
      <c r="E24" s="4"/>
      <c r="F24" s="31"/>
      <c r="G24" s="4"/>
      <c r="H24" s="47"/>
      <c r="I24" s="4"/>
      <c r="J24" s="4"/>
      <c r="K24" s="47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</row>
    <row r="25" spans="1:26" ht="12.75">
      <c r="F25" s="5"/>
      <c r="H25" s="48"/>
      <c r="I25" s="6"/>
      <c r="J25" s="7"/>
      <c r="K25" s="49"/>
      <c r="L25" s="8"/>
      <c r="M25" s="8"/>
      <c r="R25" s="9"/>
      <c r="S25" s="10"/>
      <c r="T25" s="10"/>
      <c r="U25" s="10"/>
    </row>
    <row r="26" spans="1:26" ht="15.75" customHeight="1">
      <c r="H26" s="48"/>
    </row>
    <row r="27" spans="1:26" ht="15.75" customHeight="1">
      <c r="C27" s="11" t="s">
        <v>62</v>
      </c>
      <c r="D27" s="11"/>
      <c r="E27" s="11" t="s">
        <v>63</v>
      </c>
      <c r="F27" s="11" t="s">
        <v>64</v>
      </c>
      <c r="H27" s="48"/>
    </row>
    <row r="28" spans="1:26" ht="15.75" customHeight="1">
      <c r="C28" s="11" t="s">
        <v>65</v>
      </c>
      <c r="D28" s="11"/>
      <c r="E28" s="11" t="s">
        <v>66</v>
      </c>
      <c r="F28" s="11" t="s">
        <v>67</v>
      </c>
      <c r="H28" s="48"/>
    </row>
    <row r="29" spans="1:26" ht="15.75" customHeight="1">
      <c r="H29" s="48"/>
    </row>
    <row r="30" spans="1:26" ht="15.75" customHeight="1">
      <c r="H30" s="48"/>
    </row>
    <row r="31" spans="1:26" ht="15.75" customHeight="1">
      <c r="H31" s="48"/>
    </row>
    <row r="32" spans="1:26" ht="15.75" customHeight="1">
      <c r="H32" s="48"/>
    </row>
    <row r="33" spans="8:8" ht="15.75" customHeight="1">
      <c r="H33" s="48"/>
    </row>
    <row r="34" spans="8:8" ht="15.75" customHeight="1">
      <c r="H34" s="48"/>
    </row>
    <row r="35" spans="8:8" ht="15.75" customHeight="1">
      <c r="H35" s="48"/>
    </row>
    <row r="36" spans="8:8" ht="15.75" customHeight="1">
      <c r="H36" s="48"/>
    </row>
    <row r="37" spans="8:8" ht="15.75" customHeight="1">
      <c r="H37" s="48"/>
    </row>
    <row r="38" spans="8:8" ht="15.75" customHeight="1">
      <c r="H38" s="48"/>
    </row>
    <row r="39" spans="8:8" ht="15.75" customHeight="1">
      <c r="H39" s="48"/>
    </row>
    <row r="40" spans="8:8" ht="15.75" customHeight="1">
      <c r="H40" s="48"/>
    </row>
    <row r="41" spans="8:8" ht="15.75" customHeight="1">
      <c r="H41" s="48"/>
    </row>
    <row r="42" spans="8:8" ht="15.75" customHeight="1">
      <c r="H42" s="48"/>
    </row>
    <row r="43" spans="8:8" ht="15.75" customHeight="1">
      <c r="H43" s="48"/>
    </row>
    <row r="44" spans="8:8" ht="15.75" customHeight="1">
      <c r="H44" s="48"/>
    </row>
    <row r="45" spans="8:8" ht="15.75" customHeight="1">
      <c r="H45" s="48"/>
    </row>
    <row r="46" spans="8:8" ht="15.75" customHeight="1">
      <c r="H46" s="48"/>
    </row>
    <row r="47" spans="8:8" ht="15.75" customHeight="1">
      <c r="H47" s="48"/>
    </row>
    <row r="48" spans="8:8" ht="15.75" customHeight="1">
      <c r="H48" s="48"/>
    </row>
    <row r="49" spans="8:8" ht="15.75" customHeight="1">
      <c r="H49" s="48"/>
    </row>
    <row r="50" spans="8:8" ht="15.75" customHeight="1">
      <c r="H50" s="48"/>
    </row>
    <row r="51" spans="8:8" ht="15.75" customHeight="1">
      <c r="H51" s="48"/>
    </row>
    <row r="52" spans="8:8" ht="15.75" customHeight="1">
      <c r="H52" s="48"/>
    </row>
    <row r="53" spans="8:8" ht="15.75" customHeight="1">
      <c r="H53" s="48"/>
    </row>
    <row r="54" spans="8:8" ht="15.75" customHeight="1">
      <c r="H54" s="48"/>
    </row>
    <row r="55" spans="8:8" ht="15.75" customHeight="1">
      <c r="H55" s="48"/>
    </row>
    <row r="56" spans="8:8" ht="15.75" customHeight="1">
      <c r="H56" s="48"/>
    </row>
    <row r="57" spans="8:8" ht="15.75" customHeight="1">
      <c r="H57" s="48"/>
    </row>
    <row r="58" spans="8:8" ht="15.75" customHeight="1">
      <c r="H58" s="48"/>
    </row>
    <row r="59" spans="8:8" ht="15.75" customHeight="1">
      <c r="H59" s="48"/>
    </row>
    <row r="60" spans="8:8" ht="15.75" customHeight="1">
      <c r="H60" s="48"/>
    </row>
    <row r="61" spans="8:8" ht="15.75" customHeight="1">
      <c r="H61" s="48"/>
    </row>
  </sheetData>
  <mergeCells count="1">
    <mergeCell ref="A1:W1"/>
  </mergeCells>
  <hyperlinks>
    <hyperlink ref="F8" r:id="rId1" xr:uid="{00000000-0004-0000-0000-000000000000}"/>
    <hyperlink ref="F18" r:id="rId2" xr:uid="{00000000-0004-0000-0000-000001000000}"/>
  </hyperlinks>
  <pageMargins left="0.7" right="0.7" top="0.75" bottom="0.75" header="0.3" footer="0.3"/>
  <pageSetup paperSize="9"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ZavMetod</cp:lastModifiedBy>
  <dcterms:modified xsi:type="dcterms:W3CDTF">2022-04-25T08:31:39Z</dcterms:modified>
</cp:coreProperties>
</file>