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5600" windowHeight="9720" activeTab="1"/>
  </bookViews>
  <sheets>
    <sheet name="Диаграмма1" sheetId="2" r:id="rId1"/>
    <sheet name="Лист1" sheetId="1" r:id="rId2"/>
  </sheets>
  <calcPr calcId="144525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G196" i="1"/>
  <c r="H196" i="1"/>
  <c r="L196" i="1"/>
  <c r="I196" i="1"/>
  <c r="F196" i="1"/>
</calcChain>
</file>

<file path=xl/sharedStrings.xml><?xml version="1.0" encoding="utf-8"?>
<sst xmlns="http://schemas.openxmlformats.org/spreadsheetml/2006/main" count="226" uniqueCount="70">
  <si>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</si>
  <si>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</si>
  <si>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</si>
  <si>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</si>
  <si>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</si>
  <si>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</si>
  <si>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</si>
  <si>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</si>
  <si>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</si>
  <si>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</si>
  <si>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</si>
  <si>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</si>
  <si>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</si>
  <si>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</si>
  <si>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</si>
  <si>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</si>
  <si>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</si>
  <si>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</si>
  <si>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</si>
  <si>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</si>
  <si>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</si>
  <si>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</si>
  <si>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</si>
  <si>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</si>
  <si>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</si>
  <si>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</si>
  <si>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</si>
  <si>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</si>
  <si>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</si>
  <si>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</si>
  <si>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</si>
  <si>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</si>
  <si>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</si>
  <si>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</si>
  <si>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</si>
  <si>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</si>
  <si>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</si>
  <si>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</si>
  <si>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</si>
  <si>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</si>
  <si>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</si>
  <si>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Фрукты свежие (яблоки)</t>
  </si>
  <si>
    <t>Омлет натуральный, икра кабачковая</t>
  </si>
  <si>
    <t>Хлеб пшеничный йодированный</t>
  </si>
  <si>
    <t>Мармелад фруктово-ягодный</t>
  </si>
  <si>
    <t>Кондитерское изделие (печенье сахарное)</t>
  </si>
  <si>
    <t>Гречка по-купечески, салат из свеклы,сыр "Российский" (порциями)</t>
  </si>
  <si>
    <t>28,34,97</t>
  </si>
  <si>
    <t>Чай с лимоном и с сахаром</t>
  </si>
  <si>
    <t>Каша жидкая молочная манная, сэндвич с курицей</t>
  </si>
  <si>
    <t>Чай фруктовый</t>
  </si>
  <si>
    <t>Тефтели из птицы с соусом, макаронные изделия отварные, салат из квашенной капусты</t>
  </si>
  <si>
    <t>462,332,67</t>
  </si>
  <si>
    <t>Какао - напиток с молоком сгущенным</t>
  </si>
  <si>
    <t>Капуста, тушеная с мясом птицы, пюре картофельное</t>
  </si>
  <si>
    <t>54-27м,737</t>
  </si>
  <si>
    <t>Плов из птицы, салат из моркови по -корейски</t>
  </si>
  <si>
    <t>54-12м, 73</t>
  </si>
  <si>
    <t>Маффины сливочные</t>
  </si>
  <si>
    <t>Котлеты из мяса птицы "Школьные" с соусом, каша рассыпчатая гречневая,винегрет</t>
  </si>
  <si>
    <t>352,508,29</t>
  </si>
  <si>
    <t>Каша "Дружба", пирожок с фруктовой начинкой</t>
  </si>
  <si>
    <t>Какао-напиток с молоком сгущеным</t>
  </si>
  <si>
    <t>Паста "Альфредо", салат из квашеной капусты</t>
  </si>
  <si>
    <t>Кофейный напиток</t>
  </si>
  <si>
    <t>Хлеб пшеничный йодированный, кондитерское изделие</t>
  </si>
  <si>
    <t>Рыба, тушенная в томате с овощами (филе), пюре картофельное, свекла отварная дольками</t>
  </si>
  <si>
    <t>374,737,54-28з</t>
  </si>
  <si>
    <t>МБОУ Уютненская СОШ</t>
  </si>
  <si>
    <t>Шматько О.Ф.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</si>
</sst>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Лист1!$D$8:$E$8</c:f>
              <c:strCache>
                <c:ptCount val="1"/>
                <c:pt idx="0">
                  <c:v>гор.напиток Чай с сахаром</c:v>
                </c:pt>
              </c:strCache>
            </c:strRef>
          </c:tx>
          <c:invertIfNegative val="0"/>
          <c:val>
            <c:numRef>
              <c:f>Лист1!$F$8:$L$8</c:f>
              <c:numCache>
                <c:formatCode>0</c:formatCode>
                <c:ptCount val="7"/>
                <c:pt idx="0">
                  <c:v>200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44</c:v>
                </c:pt>
                <c:pt idx="5" formatCode="General">
                  <c:v>883</c:v>
                </c:pt>
                <c:pt idx="6" formatCode="0.00">
                  <c:v>3.6</c:v>
                </c:pt>
              </c:numCache>
            </c:numRef>
          </c:val>
        </c:ser>
        <c:ser>
          <c:idx val="1"/>
          <c:order val="1"/>
          <c:tx>
            <c:strRef>
              <c:f>Лист1!$D$9:$E$9</c:f>
              <c:strCache>
                <c:ptCount val="1"/>
                <c:pt idx="0">
                  <c:v>хлеб Хлеб пшеничный йодированный</c:v>
                </c:pt>
              </c:strCache>
            </c:strRef>
          </c:tx>
          <c:invertIfNegative val="0"/>
          <c:val>
            <c:numRef>
              <c:f>Лист1!$F$9:$L$9</c:f>
              <c:numCache>
                <c:formatCode>0</c:formatCode>
                <c:ptCount val="7"/>
                <c:pt idx="0">
                  <c:v>40</c:v>
                </c:pt>
                <c:pt idx="1">
                  <c:v>3</c:v>
                </c:pt>
                <c:pt idx="2">
                  <c:v>0</c:v>
                </c:pt>
                <c:pt idx="3">
                  <c:v>20</c:v>
                </c:pt>
                <c:pt idx="4">
                  <c:v>94</c:v>
                </c:pt>
                <c:pt idx="6" formatCode="0.00">
                  <c:v>3.08</c:v>
                </c:pt>
              </c:numCache>
            </c:numRef>
          </c:val>
        </c:ser>
        <c:ser>
          <c:idx val="2"/>
          <c:order val="2"/>
          <c:tx>
            <c:strRef>
              <c:f>Лист1!$D$10:$E$10</c:f>
              <c:strCache>
                <c:ptCount val="1"/>
                <c:pt idx="0">
                  <c:v>фрукты</c:v>
                </c:pt>
              </c:strCache>
            </c:strRef>
          </c:tx>
          <c:invertIfNegative val="0"/>
          <c:val>
            <c:numRef>
              <c:f>Лист1!$F$10:$L$10</c:f>
              <c:numCache>
                <c:formatCode>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92768"/>
        <c:axId val="46594304"/>
      </c:barChart>
      <c:catAx>
        <c:axId val="46592768"/>
        <c:scaling>
          <c:orientation val="minMax"/>
        </c:scaling>
        <c:delete val="0"/>
        <c:axPos val="b"/>
        <c:majorTickMark val="out"/>
        <c:minorTickMark val="none"/>
        <c:tickLblPos val="nextTo"/>
        <c:crossAx val="46594304"/>
        <c:crosses val="autoZero"/>
        <c:auto val="1"/>
        <c:lblAlgn val="ctr"/>
        <c:lblOffset val="100"/>
        <c:noMultiLvlLbl val="0"/>
      </c:catAx>
      <c:valAx>
        <c:axId val="465943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6592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2" zoomScaleNormal="82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6" t="s">
        <v>68</v>
      </c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7.399999999999999" x14ac:dyDescent="0.25">
      <c r="A2" s="35" t="s">
        <v>6</v>
      </c>
      <c r="C2" s="2"/>
      <c r="G2" s="2" t="s">
        <v>18</v>
      </c>
      <c r="H2" s="68" t="s">
        <v>69</v>
      </c>
      <c r="I2" s="68"/>
      <c r="J2" s="68"/>
      <c r="K2" s="6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42</v>
      </c>
      <c r="F6" s="50">
        <v>210</v>
      </c>
      <c r="G6" s="50">
        <v>15</v>
      </c>
      <c r="H6" s="50">
        <v>18</v>
      </c>
      <c r="I6" s="51">
        <v>36</v>
      </c>
      <c r="J6" s="50">
        <v>344</v>
      </c>
      <c r="K6" s="52">
        <v>491.57</v>
      </c>
      <c r="L6" s="57">
        <v>70.3</v>
      </c>
    </row>
    <row r="7" spans="1:12" ht="14.4" x14ac:dyDescent="0.3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22</v>
      </c>
      <c r="E8" s="54" t="s">
        <v>40</v>
      </c>
      <c r="F8" s="55">
        <v>200</v>
      </c>
      <c r="G8" s="55">
        <v>0</v>
      </c>
      <c r="H8" s="55">
        <v>0</v>
      </c>
      <c r="I8" s="56">
        <v>11</v>
      </c>
      <c r="J8" s="55">
        <v>44</v>
      </c>
      <c r="K8" s="49">
        <v>883</v>
      </c>
      <c r="L8" s="57">
        <v>3.6</v>
      </c>
    </row>
    <row r="9" spans="1:12" ht="14.4" x14ac:dyDescent="0.3">
      <c r="A9" s="23"/>
      <c r="B9" s="15"/>
      <c r="C9" s="11"/>
      <c r="D9" s="7" t="s">
        <v>23</v>
      </c>
      <c r="E9" s="54" t="s">
        <v>43</v>
      </c>
      <c r="F9" s="55">
        <v>40</v>
      </c>
      <c r="G9" s="55">
        <v>3</v>
      </c>
      <c r="H9" s="55">
        <v>0</v>
      </c>
      <c r="I9" s="56">
        <v>20</v>
      </c>
      <c r="J9" s="55">
        <v>94</v>
      </c>
      <c r="K9" s="41"/>
      <c r="L9" s="57">
        <v>3.08</v>
      </c>
    </row>
    <row r="10" spans="1:12" ht="15" thickBot="1" x14ac:dyDescent="0.35">
      <c r="A10" s="23"/>
      <c r="B10" s="15"/>
      <c r="C10" s="11"/>
      <c r="D10" s="7" t="s">
        <v>24</v>
      </c>
      <c r="E10" s="58"/>
      <c r="F10" s="59"/>
      <c r="G10" s="59"/>
      <c r="H10" s="59"/>
      <c r="I10" s="60"/>
      <c r="J10" s="59"/>
      <c r="K10" s="41"/>
      <c r="L10" s="61"/>
    </row>
    <row r="11" spans="1:12" ht="15" thickBot="1" x14ac:dyDescent="0.35">
      <c r="A11" s="23"/>
      <c r="B11" s="15"/>
      <c r="C11" s="11"/>
      <c r="D11" s="6"/>
      <c r="E11" s="58" t="s">
        <v>45</v>
      </c>
      <c r="F11" s="59">
        <v>50</v>
      </c>
      <c r="G11" s="59">
        <v>1</v>
      </c>
      <c r="H11" s="59">
        <v>2</v>
      </c>
      <c r="I11" s="60">
        <v>20</v>
      </c>
      <c r="J11" s="59">
        <v>117</v>
      </c>
      <c r="K11" s="41"/>
      <c r="L11" s="61">
        <v>17.02</v>
      </c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</v>
      </c>
      <c r="H13" s="19">
        <f t="shared" si="0"/>
        <v>20</v>
      </c>
      <c r="I13" s="19">
        <f t="shared" si="0"/>
        <v>87</v>
      </c>
      <c r="J13" s="19">
        <f t="shared" si="0"/>
        <v>599</v>
      </c>
      <c r="K13" s="25"/>
      <c r="L13" s="19">
        <f t="shared" ref="L13" si="1">SUM(L6:L12)</f>
        <v>93.999999999999986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500</v>
      </c>
      <c r="G24" s="32">
        <f t="shared" ref="G24:J24" si="4">G13+G23</f>
        <v>19</v>
      </c>
      <c r="H24" s="32">
        <f t="shared" si="4"/>
        <v>20</v>
      </c>
      <c r="I24" s="32">
        <f t="shared" si="4"/>
        <v>87</v>
      </c>
      <c r="J24" s="32">
        <f t="shared" si="4"/>
        <v>599</v>
      </c>
      <c r="K24" s="32"/>
      <c r="L24" s="32">
        <f t="shared" ref="L24" si="5">L13+L23</f>
        <v>93.999999999999986</v>
      </c>
    </row>
    <row r="25" spans="1:12" ht="28.8" x14ac:dyDescent="0.3">
      <c r="A25" s="14">
        <v>1</v>
      </c>
      <c r="B25" s="15">
        <v>2</v>
      </c>
      <c r="C25" s="22" t="s">
        <v>20</v>
      </c>
      <c r="D25" s="5" t="s">
        <v>21</v>
      </c>
      <c r="E25" s="48" t="s">
        <v>46</v>
      </c>
      <c r="F25" s="50">
        <v>270</v>
      </c>
      <c r="G25" s="50">
        <v>16</v>
      </c>
      <c r="H25" s="50">
        <v>20</v>
      </c>
      <c r="I25" s="51">
        <v>50</v>
      </c>
      <c r="J25" s="50">
        <v>434</v>
      </c>
      <c r="K25" s="52" t="s">
        <v>47</v>
      </c>
      <c r="L25" s="53">
        <v>83.97</v>
      </c>
    </row>
    <row r="26" spans="1:12" ht="14.4" x14ac:dyDescent="0.3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14"/>
      <c r="B27" s="15"/>
      <c r="C27" s="11"/>
      <c r="D27" s="7" t="s">
        <v>22</v>
      </c>
      <c r="E27" s="54" t="s">
        <v>48</v>
      </c>
      <c r="F27" s="55">
        <v>200</v>
      </c>
      <c r="G27" s="55">
        <v>0</v>
      </c>
      <c r="H27" s="55">
        <v>0</v>
      </c>
      <c r="I27" s="56">
        <v>11</v>
      </c>
      <c r="J27" s="55">
        <v>60</v>
      </c>
      <c r="K27" s="49">
        <v>880</v>
      </c>
      <c r="L27" s="57">
        <v>6.95</v>
      </c>
    </row>
    <row r="28" spans="1:12" ht="14.4" x14ac:dyDescent="0.3">
      <c r="A28" s="14"/>
      <c r="B28" s="15"/>
      <c r="C28" s="11"/>
      <c r="D28" s="7" t="s">
        <v>23</v>
      </c>
      <c r="E28" s="54" t="s">
        <v>43</v>
      </c>
      <c r="F28" s="40">
        <v>40</v>
      </c>
      <c r="G28" s="55">
        <v>3</v>
      </c>
      <c r="H28" s="55">
        <v>0</v>
      </c>
      <c r="I28" s="56">
        <v>20</v>
      </c>
      <c r="J28" s="55">
        <v>94</v>
      </c>
      <c r="K28" s="41"/>
      <c r="L28" s="57">
        <v>3.08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19</v>
      </c>
      <c r="H32" s="19">
        <f t="shared" ref="H32" si="7">SUM(H25:H31)</f>
        <v>20</v>
      </c>
      <c r="I32" s="19">
        <f t="shared" ref="I32" si="8">SUM(I25:I31)</f>
        <v>81</v>
      </c>
      <c r="J32" s="19">
        <f t="shared" ref="J32:L32" si="9">SUM(J25:J31)</f>
        <v>588</v>
      </c>
      <c r="K32" s="25"/>
      <c r="L32" s="19">
        <f t="shared" si="9"/>
        <v>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510</v>
      </c>
      <c r="G43" s="32">
        <f t="shared" ref="G43" si="14">G32+G42</f>
        <v>19</v>
      </c>
      <c r="H43" s="32">
        <f t="shared" ref="H43" si="15">H32+H42</f>
        <v>20</v>
      </c>
      <c r="I43" s="32">
        <f t="shared" ref="I43" si="16">I32+I42</f>
        <v>81</v>
      </c>
      <c r="J43" s="32">
        <f t="shared" ref="J43:L43" si="17">J32+J42</f>
        <v>588</v>
      </c>
      <c r="K43" s="32"/>
      <c r="L43" s="32">
        <f t="shared" si="17"/>
        <v>94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49</v>
      </c>
      <c r="F44" s="50">
        <v>300</v>
      </c>
      <c r="G44" s="50">
        <v>19</v>
      </c>
      <c r="H44" s="50">
        <v>19</v>
      </c>
      <c r="I44" s="51">
        <v>68</v>
      </c>
      <c r="J44" s="50">
        <v>473</v>
      </c>
      <c r="K44" s="52">
        <v>311.62599999999998</v>
      </c>
      <c r="L44" s="53">
        <v>68.83</v>
      </c>
    </row>
    <row r="45" spans="1:12" ht="14.4" x14ac:dyDescent="0.3">
      <c r="A45" s="23"/>
      <c r="B45" s="15"/>
      <c r="C45" s="11"/>
      <c r="D45" s="49"/>
      <c r="E45" s="39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 t="s">
        <v>22</v>
      </c>
      <c r="E46" s="54" t="s">
        <v>50</v>
      </c>
      <c r="F46" s="55">
        <v>200</v>
      </c>
      <c r="G46" s="55">
        <v>0</v>
      </c>
      <c r="H46" s="55">
        <v>0</v>
      </c>
      <c r="I46" s="56">
        <v>6</v>
      </c>
      <c r="J46" s="55">
        <v>69</v>
      </c>
      <c r="K46" s="49">
        <v>885</v>
      </c>
      <c r="L46" s="57">
        <v>6.97</v>
      </c>
    </row>
    <row r="47" spans="1:12" ht="14.4" x14ac:dyDescent="0.3">
      <c r="A47" s="23"/>
      <c r="B47" s="15"/>
      <c r="C47" s="11"/>
      <c r="D47" s="7" t="s">
        <v>23</v>
      </c>
      <c r="E47" s="39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thickBot="1" x14ac:dyDescent="0.35">
      <c r="A49" s="23"/>
      <c r="B49" s="15"/>
      <c r="C49" s="11"/>
      <c r="D49" s="6"/>
      <c r="E49" s="58" t="s">
        <v>41</v>
      </c>
      <c r="F49" s="59">
        <v>100</v>
      </c>
      <c r="G49" s="59">
        <v>0</v>
      </c>
      <c r="H49" s="59">
        <v>0</v>
      </c>
      <c r="I49" s="60">
        <v>10</v>
      </c>
      <c r="J49" s="59">
        <v>44</v>
      </c>
      <c r="K49" s="62">
        <v>386</v>
      </c>
      <c r="L49" s="61">
        <v>18.2</v>
      </c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19</v>
      </c>
      <c r="H51" s="19">
        <f t="shared" ref="H51" si="19">SUM(H44:H50)</f>
        <v>19</v>
      </c>
      <c r="I51" s="19">
        <f t="shared" ref="I51" si="20">SUM(I44:I50)</f>
        <v>84</v>
      </c>
      <c r="J51" s="19">
        <f t="shared" ref="J51:L51" si="21">SUM(J44:J50)</f>
        <v>586</v>
      </c>
      <c r="K51" s="25"/>
      <c r="L51" s="19">
        <f t="shared" si="21"/>
        <v>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600</v>
      </c>
      <c r="G62" s="32">
        <f t="shared" ref="G62" si="26">G51+G61</f>
        <v>19</v>
      </c>
      <c r="H62" s="32">
        <f t="shared" ref="H62" si="27">H51+H61</f>
        <v>19</v>
      </c>
      <c r="I62" s="32">
        <f t="shared" ref="I62" si="28">I51+I61</f>
        <v>84</v>
      </c>
      <c r="J62" s="32">
        <f t="shared" ref="J62:L62" si="29">J51+J61</f>
        <v>586</v>
      </c>
      <c r="K62" s="32"/>
      <c r="L62" s="32">
        <f t="shared" si="29"/>
        <v>94</v>
      </c>
    </row>
    <row r="63" spans="1:12" ht="28.8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51</v>
      </c>
      <c r="F63" s="50">
        <v>310</v>
      </c>
      <c r="G63" s="50">
        <v>14</v>
      </c>
      <c r="H63" s="50">
        <v>16</v>
      </c>
      <c r="I63" s="51">
        <v>45</v>
      </c>
      <c r="J63" s="50">
        <v>393</v>
      </c>
      <c r="K63" s="52" t="s">
        <v>52</v>
      </c>
      <c r="L63" s="53">
        <v>73.42</v>
      </c>
    </row>
    <row r="64" spans="1:12" ht="14.4" x14ac:dyDescent="0.3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4.4" x14ac:dyDescent="0.3">
      <c r="A65" s="23"/>
      <c r="B65" s="15"/>
      <c r="C65" s="11"/>
      <c r="D65" s="7" t="s">
        <v>22</v>
      </c>
      <c r="E65" s="54" t="s">
        <v>53</v>
      </c>
      <c r="F65" s="55">
        <v>200</v>
      </c>
      <c r="G65" s="55">
        <v>2</v>
      </c>
      <c r="H65" s="55">
        <v>4</v>
      </c>
      <c r="I65" s="56">
        <v>19</v>
      </c>
      <c r="J65" s="55">
        <v>102</v>
      </c>
      <c r="K65" s="49">
        <v>869</v>
      </c>
      <c r="L65" s="57">
        <v>17.5</v>
      </c>
    </row>
    <row r="66" spans="1:12" ht="14.4" x14ac:dyDescent="0.3">
      <c r="A66" s="23"/>
      <c r="B66" s="15"/>
      <c r="C66" s="11"/>
      <c r="D66" s="7" t="s">
        <v>23</v>
      </c>
      <c r="E66" s="54" t="s">
        <v>43</v>
      </c>
      <c r="F66" s="55">
        <v>40</v>
      </c>
      <c r="G66" s="55">
        <v>3</v>
      </c>
      <c r="H66" s="55">
        <v>0</v>
      </c>
      <c r="I66" s="56">
        <v>20</v>
      </c>
      <c r="J66" s="55">
        <v>94</v>
      </c>
      <c r="K66" s="41"/>
      <c r="L66" s="57">
        <v>3.08</v>
      </c>
    </row>
    <row r="67" spans="1:12" ht="15" thickBot="1" x14ac:dyDescent="0.35">
      <c r="A67" s="23"/>
      <c r="B67" s="15"/>
      <c r="C67" s="11"/>
      <c r="D67" s="7" t="s">
        <v>24</v>
      </c>
      <c r="E67" s="58"/>
      <c r="F67" s="59"/>
      <c r="G67" s="59"/>
      <c r="H67" s="59"/>
      <c r="I67" s="60"/>
      <c r="J67" s="59"/>
      <c r="K67" s="41"/>
      <c r="L67" s="61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19</v>
      </c>
      <c r="H70" s="19">
        <f t="shared" ref="H70" si="31">SUM(H63:H69)</f>
        <v>20</v>
      </c>
      <c r="I70" s="19">
        <f t="shared" ref="I70" si="32">SUM(I63:I69)</f>
        <v>84</v>
      </c>
      <c r="J70" s="19">
        <f t="shared" ref="J70:L70" si="33">SUM(J63:J69)</f>
        <v>589</v>
      </c>
      <c r="K70" s="25"/>
      <c r="L70" s="19">
        <f t="shared" si="33"/>
        <v>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550</v>
      </c>
      <c r="G81" s="32">
        <f t="shared" ref="G81" si="38">G70+G80</f>
        <v>19</v>
      </c>
      <c r="H81" s="32">
        <f t="shared" ref="H81" si="39">H70+H80</f>
        <v>20</v>
      </c>
      <c r="I81" s="32">
        <f t="shared" ref="I81" si="40">I70+I80</f>
        <v>84</v>
      </c>
      <c r="J81" s="32">
        <f t="shared" ref="J81:L81" si="41">J70+J80</f>
        <v>589</v>
      </c>
      <c r="K81" s="32"/>
      <c r="L81" s="32">
        <f t="shared" si="41"/>
        <v>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54</v>
      </c>
      <c r="F82" s="50">
        <v>240</v>
      </c>
      <c r="G82" s="50">
        <v>13</v>
      </c>
      <c r="H82" s="50">
        <v>16</v>
      </c>
      <c r="I82" s="51">
        <v>37</v>
      </c>
      <c r="J82" s="50">
        <v>341</v>
      </c>
      <c r="K82" s="52" t="s">
        <v>55</v>
      </c>
      <c r="L82" s="53">
        <v>69.62</v>
      </c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7" t="s">
        <v>22</v>
      </c>
      <c r="E84" s="54" t="s">
        <v>48</v>
      </c>
      <c r="F84" s="55">
        <v>200</v>
      </c>
      <c r="G84" s="55">
        <v>0</v>
      </c>
      <c r="H84" s="55">
        <v>0</v>
      </c>
      <c r="I84" s="56">
        <v>11</v>
      </c>
      <c r="J84" s="55">
        <v>60</v>
      </c>
      <c r="K84" s="49">
        <v>880</v>
      </c>
      <c r="L84" s="57">
        <v>6.95</v>
      </c>
    </row>
    <row r="85" spans="1:12" ht="14.4" x14ac:dyDescent="0.3">
      <c r="A85" s="23"/>
      <c r="B85" s="15"/>
      <c r="C85" s="11"/>
      <c r="D85" s="7" t="s">
        <v>23</v>
      </c>
      <c r="E85" s="54" t="s">
        <v>43</v>
      </c>
      <c r="F85" s="40">
        <v>40</v>
      </c>
      <c r="G85" s="55">
        <v>3</v>
      </c>
      <c r="H85" s="55">
        <v>0</v>
      </c>
      <c r="I85" s="56">
        <v>20</v>
      </c>
      <c r="J85" s="55">
        <v>94</v>
      </c>
      <c r="K85" s="41"/>
      <c r="L85" s="57">
        <v>3.08</v>
      </c>
    </row>
    <row r="86" spans="1:12" ht="15" thickBot="1" x14ac:dyDescent="0.3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48" t="s">
        <v>44</v>
      </c>
      <c r="F87" s="50">
        <v>40</v>
      </c>
      <c r="G87" s="50">
        <v>3</v>
      </c>
      <c r="H87" s="50">
        <v>4</v>
      </c>
      <c r="I87" s="51">
        <v>16</v>
      </c>
      <c r="J87" s="50">
        <v>108</v>
      </c>
      <c r="K87" s="41"/>
      <c r="L87" s="53">
        <v>14.35</v>
      </c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84</v>
      </c>
      <c r="J89" s="19">
        <f t="shared" ref="J89:L89" si="45">SUM(J82:J88)</f>
        <v>603</v>
      </c>
      <c r="K89" s="25"/>
      <c r="L89" s="19">
        <f t="shared" si="45"/>
        <v>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520</v>
      </c>
      <c r="G100" s="32">
        <f t="shared" ref="G100" si="50">G89+G99</f>
        <v>19</v>
      </c>
      <c r="H100" s="32">
        <f t="shared" ref="H100" si="51">H89+H99</f>
        <v>20</v>
      </c>
      <c r="I100" s="32">
        <f t="shared" ref="I100" si="52">I89+I99</f>
        <v>84</v>
      </c>
      <c r="J100" s="32">
        <f t="shared" ref="J100:L100" si="53">J89+J99</f>
        <v>603</v>
      </c>
      <c r="K100" s="32"/>
      <c r="L100" s="32">
        <f t="shared" si="53"/>
        <v>94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56</v>
      </c>
      <c r="F101" s="50">
        <v>260</v>
      </c>
      <c r="G101" s="50">
        <v>14</v>
      </c>
      <c r="H101" s="50">
        <v>13</v>
      </c>
      <c r="I101" s="51">
        <v>43</v>
      </c>
      <c r="J101" s="50">
        <v>347</v>
      </c>
      <c r="K101" s="52" t="s">
        <v>57</v>
      </c>
      <c r="L101" s="53">
        <v>63.6</v>
      </c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3"/>
      <c r="B103" s="15"/>
      <c r="C103" s="11"/>
      <c r="D103" s="7" t="s">
        <v>22</v>
      </c>
      <c r="E103" s="54" t="s">
        <v>50</v>
      </c>
      <c r="F103" s="55">
        <v>200</v>
      </c>
      <c r="G103" s="55">
        <v>0</v>
      </c>
      <c r="H103" s="55">
        <v>0</v>
      </c>
      <c r="I103" s="56">
        <v>6</v>
      </c>
      <c r="J103" s="55">
        <v>39</v>
      </c>
      <c r="K103" s="49">
        <v>885</v>
      </c>
      <c r="L103" s="57">
        <v>6.97</v>
      </c>
    </row>
    <row r="104" spans="1:12" ht="14.4" x14ac:dyDescent="0.3">
      <c r="A104" s="23"/>
      <c r="B104" s="15"/>
      <c r="C104" s="11"/>
      <c r="D104" s="7" t="s">
        <v>23</v>
      </c>
      <c r="E104" s="54" t="s">
        <v>43</v>
      </c>
      <c r="F104" s="55">
        <v>40</v>
      </c>
      <c r="G104" s="55">
        <v>3</v>
      </c>
      <c r="H104" s="55">
        <v>0</v>
      </c>
      <c r="I104" s="56">
        <v>20</v>
      </c>
      <c r="J104" s="55">
        <v>94</v>
      </c>
      <c r="K104" s="49"/>
      <c r="L104" s="57">
        <v>3.08</v>
      </c>
    </row>
    <row r="105" spans="1:12" ht="14.4" x14ac:dyDescent="0.3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54" t="s">
        <v>58</v>
      </c>
      <c r="F106" s="55">
        <v>30</v>
      </c>
      <c r="G106" s="55">
        <v>1</v>
      </c>
      <c r="H106" s="55">
        <v>6</v>
      </c>
      <c r="I106" s="56">
        <v>15</v>
      </c>
      <c r="J106" s="55">
        <v>108</v>
      </c>
      <c r="K106" s="41"/>
      <c r="L106" s="57">
        <v>20.350000000000001</v>
      </c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18</v>
      </c>
      <c r="H108" s="19">
        <f t="shared" si="54"/>
        <v>19</v>
      </c>
      <c r="I108" s="19">
        <f t="shared" si="54"/>
        <v>84</v>
      </c>
      <c r="J108" s="19">
        <f t="shared" si="54"/>
        <v>588</v>
      </c>
      <c r="K108" s="25"/>
      <c r="L108" s="19">
        <f t="shared" ref="L108" si="55">SUM(L101:L107)</f>
        <v>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530</v>
      </c>
      <c r="G119" s="32">
        <f t="shared" ref="G119" si="58">G108+G118</f>
        <v>18</v>
      </c>
      <c r="H119" s="32">
        <f t="shared" ref="H119" si="59">H108+H118</f>
        <v>19</v>
      </c>
      <c r="I119" s="32">
        <f t="shared" ref="I119" si="60">I108+I118</f>
        <v>84</v>
      </c>
      <c r="J119" s="32">
        <f t="shared" ref="J119:L119" si="61">J108+J118</f>
        <v>588</v>
      </c>
      <c r="K119" s="32"/>
      <c r="L119" s="32">
        <f t="shared" si="61"/>
        <v>94</v>
      </c>
    </row>
    <row r="120" spans="1:12" ht="28.8" x14ac:dyDescent="0.3">
      <c r="A120" s="14">
        <v>2</v>
      </c>
      <c r="B120" s="15">
        <v>2</v>
      </c>
      <c r="C120" s="22" t="s">
        <v>20</v>
      </c>
      <c r="D120" s="5" t="s">
        <v>21</v>
      </c>
      <c r="E120" s="48" t="s">
        <v>59</v>
      </c>
      <c r="F120" s="50">
        <v>310</v>
      </c>
      <c r="G120" s="50">
        <v>16</v>
      </c>
      <c r="H120" s="50">
        <v>20</v>
      </c>
      <c r="I120" s="51">
        <v>54</v>
      </c>
      <c r="J120" s="50">
        <v>439</v>
      </c>
      <c r="K120" s="52" t="s">
        <v>60</v>
      </c>
      <c r="L120" s="53">
        <v>83.97</v>
      </c>
    </row>
    <row r="121" spans="1:12" ht="14.4" x14ac:dyDescent="0.3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4.4" x14ac:dyDescent="0.3">
      <c r="A122" s="14"/>
      <c r="B122" s="15"/>
      <c r="C122" s="11"/>
      <c r="D122" s="7" t="s">
        <v>22</v>
      </c>
      <c r="E122" s="54" t="s">
        <v>48</v>
      </c>
      <c r="F122" s="55">
        <v>200</v>
      </c>
      <c r="G122" s="55">
        <v>0</v>
      </c>
      <c r="H122" s="55">
        <v>0</v>
      </c>
      <c r="I122" s="56">
        <v>11</v>
      </c>
      <c r="J122" s="55">
        <v>60</v>
      </c>
      <c r="K122" s="49">
        <v>880</v>
      </c>
      <c r="L122" s="57">
        <v>6.95</v>
      </c>
    </row>
    <row r="123" spans="1:12" ht="14.4" x14ac:dyDescent="0.3">
      <c r="A123" s="14"/>
      <c r="B123" s="15"/>
      <c r="C123" s="11"/>
      <c r="D123" s="7" t="s">
        <v>23</v>
      </c>
      <c r="E123" s="54" t="s">
        <v>43</v>
      </c>
      <c r="F123" s="55">
        <v>40</v>
      </c>
      <c r="G123" s="55">
        <v>3</v>
      </c>
      <c r="H123" s="55">
        <v>0</v>
      </c>
      <c r="I123" s="56">
        <v>20</v>
      </c>
      <c r="J123" s="55">
        <v>94</v>
      </c>
      <c r="K123" s="49"/>
      <c r="L123" s="57">
        <v>3.08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19</v>
      </c>
      <c r="H127" s="19">
        <f t="shared" si="62"/>
        <v>20</v>
      </c>
      <c r="I127" s="19">
        <f t="shared" si="62"/>
        <v>85</v>
      </c>
      <c r="J127" s="19">
        <f t="shared" si="62"/>
        <v>593</v>
      </c>
      <c r="K127" s="25"/>
      <c r="L127" s="19">
        <f t="shared" ref="L127" si="63">SUM(L120:L126)</f>
        <v>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550</v>
      </c>
      <c r="G138" s="32">
        <f t="shared" ref="G138" si="66">G127+G137</f>
        <v>19</v>
      </c>
      <c r="H138" s="32">
        <f t="shared" ref="H138" si="67">H127+H137</f>
        <v>20</v>
      </c>
      <c r="I138" s="32">
        <f t="shared" ref="I138" si="68">I127+I137</f>
        <v>85</v>
      </c>
      <c r="J138" s="32">
        <f t="shared" ref="J138:L138" si="69">J127+J137</f>
        <v>593</v>
      </c>
      <c r="K138" s="32"/>
      <c r="L138" s="32">
        <f t="shared" si="69"/>
        <v>94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8" t="s">
        <v>61</v>
      </c>
      <c r="F139" s="50">
        <v>280</v>
      </c>
      <c r="G139" s="50">
        <v>16</v>
      </c>
      <c r="H139" s="50">
        <v>15</v>
      </c>
      <c r="I139" s="51">
        <v>52</v>
      </c>
      <c r="J139" s="50">
        <v>441</v>
      </c>
      <c r="K139" s="52">
        <v>418</v>
      </c>
      <c r="L139" s="53">
        <v>58.3</v>
      </c>
    </row>
    <row r="140" spans="1:12" ht="14.4" x14ac:dyDescent="0.3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3"/>
      <c r="B141" s="15"/>
      <c r="C141" s="11"/>
      <c r="D141" s="7" t="s">
        <v>22</v>
      </c>
      <c r="E141" s="54" t="s">
        <v>62</v>
      </c>
      <c r="F141" s="55">
        <v>200</v>
      </c>
      <c r="G141" s="55">
        <v>3</v>
      </c>
      <c r="H141" s="55">
        <v>4</v>
      </c>
      <c r="I141" s="56">
        <v>20</v>
      </c>
      <c r="J141" s="55">
        <v>102</v>
      </c>
      <c r="K141" s="49">
        <v>869</v>
      </c>
      <c r="L141" s="57">
        <v>17.5</v>
      </c>
    </row>
    <row r="142" spans="1:12" ht="15.75" customHeight="1" x14ac:dyDescent="0.3">
      <c r="A142" s="23"/>
      <c r="B142" s="15"/>
      <c r="C142" s="11"/>
      <c r="D142" s="7" t="s">
        <v>23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thickBot="1" x14ac:dyDescent="0.35">
      <c r="A143" s="23"/>
      <c r="B143" s="15"/>
      <c r="C143" s="11"/>
      <c r="D143" s="7" t="s">
        <v>24</v>
      </c>
      <c r="E143" s="58"/>
      <c r="F143" s="59"/>
      <c r="G143" s="59"/>
      <c r="H143" s="59"/>
      <c r="I143" s="60"/>
      <c r="J143" s="59"/>
      <c r="K143" s="41"/>
      <c r="L143" s="61"/>
    </row>
    <row r="144" spans="1:12" ht="15" thickBot="1" x14ac:dyDescent="0.35">
      <c r="A144" s="23"/>
      <c r="B144" s="15"/>
      <c r="C144" s="11"/>
      <c r="D144" s="6"/>
      <c r="E144" s="58" t="s">
        <v>41</v>
      </c>
      <c r="F144" s="59">
        <v>100</v>
      </c>
      <c r="G144" s="59">
        <v>0</v>
      </c>
      <c r="H144" s="59">
        <v>0</v>
      </c>
      <c r="I144" s="60">
        <v>10</v>
      </c>
      <c r="J144" s="59">
        <v>44</v>
      </c>
      <c r="K144" s="49">
        <v>386</v>
      </c>
      <c r="L144" s="61">
        <v>18.2</v>
      </c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19</v>
      </c>
      <c r="H146" s="19">
        <f t="shared" si="70"/>
        <v>19</v>
      </c>
      <c r="I146" s="19">
        <f t="shared" si="70"/>
        <v>82</v>
      </c>
      <c r="J146" s="19">
        <f t="shared" si="70"/>
        <v>587</v>
      </c>
      <c r="K146" s="25"/>
      <c r="L146" s="19">
        <f t="shared" ref="L146" si="71">SUM(L139:L145)</f>
        <v>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580</v>
      </c>
      <c r="G157" s="32">
        <f t="shared" ref="G157" si="74">G146+G156</f>
        <v>19</v>
      </c>
      <c r="H157" s="32">
        <f t="shared" ref="H157" si="75">H146+H156</f>
        <v>19</v>
      </c>
      <c r="I157" s="32">
        <f t="shared" ref="I157" si="76">I146+I156</f>
        <v>82</v>
      </c>
      <c r="J157" s="32">
        <f t="shared" ref="J157:L157" si="77">J146+J156</f>
        <v>587</v>
      </c>
      <c r="K157" s="32"/>
      <c r="L157" s="32">
        <f t="shared" si="77"/>
        <v>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63</v>
      </c>
      <c r="F158" s="50">
        <v>260</v>
      </c>
      <c r="G158" s="50">
        <v>14</v>
      </c>
      <c r="H158" s="50">
        <v>14</v>
      </c>
      <c r="I158" s="51">
        <v>37</v>
      </c>
      <c r="J158" s="50">
        <v>301</v>
      </c>
      <c r="K158" s="52">
        <v>455.67</v>
      </c>
      <c r="L158" s="53">
        <v>68.02</v>
      </c>
    </row>
    <row r="159" spans="1:12" ht="14.4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22</v>
      </c>
      <c r="E160" s="54" t="s">
        <v>64</v>
      </c>
      <c r="F160" s="55">
        <v>200</v>
      </c>
      <c r="G160" s="55">
        <v>1</v>
      </c>
      <c r="H160" s="55">
        <v>1</v>
      </c>
      <c r="I160" s="56">
        <v>7</v>
      </c>
      <c r="J160" s="55">
        <v>38</v>
      </c>
      <c r="K160" s="49">
        <v>692</v>
      </c>
      <c r="L160" s="57">
        <v>4.18</v>
      </c>
    </row>
    <row r="161" spans="1:12" ht="14.4" x14ac:dyDescent="0.3">
      <c r="A161" s="23"/>
      <c r="B161" s="15"/>
      <c r="C161" s="11"/>
      <c r="D161" s="7" t="s">
        <v>23</v>
      </c>
      <c r="E161" s="54" t="s">
        <v>65</v>
      </c>
      <c r="F161" s="55">
        <v>70</v>
      </c>
      <c r="G161" s="55">
        <v>4</v>
      </c>
      <c r="H161" s="55">
        <v>5</v>
      </c>
      <c r="I161" s="56">
        <v>40</v>
      </c>
      <c r="J161" s="55">
        <v>249</v>
      </c>
      <c r="K161" s="49"/>
      <c r="L161" s="57">
        <v>21.8</v>
      </c>
    </row>
    <row r="162" spans="1:12" ht="14.4" x14ac:dyDescent="0.3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19</v>
      </c>
      <c r="H165" s="19">
        <f t="shared" si="78"/>
        <v>20</v>
      </c>
      <c r="I165" s="19">
        <f t="shared" si="78"/>
        <v>84</v>
      </c>
      <c r="J165" s="19">
        <f t="shared" si="78"/>
        <v>588</v>
      </c>
      <c r="K165" s="25"/>
      <c r="L165" s="19">
        <f t="shared" ref="L165" si="79">SUM(L158:L164)</f>
        <v>93.999999999999986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530</v>
      </c>
      <c r="G176" s="32">
        <f t="shared" ref="G176" si="82">G165+G175</f>
        <v>19</v>
      </c>
      <c r="H176" s="32">
        <f t="shared" ref="H176" si="83">H165+H175</f>
        <v>20</v>
      </c>
      <c r="I176" s="32">
        <f t="shared" ref="I176" si="84">I165+I175</f>
        <v>84</v>
      </c>
      <c r="J176" s="32">
        <f t="shared" ref="J176:L176" si="85">J165+J175</f>
        <v>588</v>
      </c>
      <c r="K176" s="32"/>
      <c r="L176" s="32">
        <f t="shared" si="85"/>
        <v>93.999999999999986</v>
      </c>
    </row>
    <row r="177" spans="1:12" ht="28.8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66</v>
      </c>
      <c r="F177" s="50">
        <v>310</v>
      </c>
      <c r="G177" s="50">
        <v>16</v>
      </c>
      <c r="H177" s="50">
        <v>19</v>
      </c>
      <c r="I177" s="51">
        <v>53</v>
      </c>
      <c r="J177" s="50">
        <v>450</v>
      </c>
      <c r="K177" s="52" t="s">
        <v>67</v>
      </c>
      <c r="L177" s="53">
        <v>87.32</v>
      </c>
    </row>
    <row r="178" spans="1:12" ht="14.4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22</v>
      </c>
      <c r="E179" s="54" t="s">
        <v>40</v>
      </c>
      <c r="F179" s="55">
        <v>200</v>
      </c>
      <c r="G179" s="55">
        <v>0</v>
      </c>
      <c r="H179" s="55">
        <v>0</v>
      </c>
      <c r="I179" s="56">
        <v>11</v>
      </c>
      <c r="J179" s="55">
        <v>44</v>
      </c>
      <c r="K179" s="49">
        <v>883</v>
      </c>
      <c r="L179" s="57">
        <v>3.6</v>
      </c>
    </row>
    <row r="180" spans="1:12" ht="14.4" x14ac:dyDescent="0.3">
      <c r="A180" s="23"/>
      <c r="B180" s="15"/>
      <c r="C180" s="11"/>
      <c r="D180" s="7" t="s">
        <v>23</v>
      </c>
      <c r="E180" s="54" t="s">
        <v>43</v>
      </c>
      <c r="F180" s="55">
        <v>40</v>
      </c>
      <c r="G180" s="55">
        <v>3</v>
      </c>
      <c r="H180" s="55">
        <v>0</v>
      </c>
      <c r="I180" s="56">
        <v>20</v>
      </c>
      <c r="J180" s="55">
        <v>94</v>
      </c>
      <c r="K180" s="49"/>
      <c r="L180" s="57">
        <v>3.08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</v>
      </c>
      <c r="H184" s="19">
        <f t="shared" si="86"/>
        <v>19</v>
      </c>
      <c r="I184" s="19">
        <f t="shared" si="86"/>
        <v>84</v>
      </c>
      <c r="J184" s="19">
        <f t="shared" si="86"/>
        <v>588</v>
      </c>
      <c r="K184" s="25"/>
      <c r="L184" s="19">
        <f t="shared" ref="L184" si="87">SUM(L177:L183)</f>
        <v>93.999999999999986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550</v>
      </c>
      <c r="G195" s="32">
        <f t="shared" ref="G195" si="90">G184+G194</f>
        <v>19</v>
      </c>
      <c r="H195" s="32">
        <f t="shared" ref="H195" si="91">H184+H194</f>
        <v>19</v>
      </c>
      <c r="I195" s="32">
        <f t="shared" ref="I195" si="92">I184+I194</f>
        <v>84</v>
      </c>
      <c r="J195" s="32">
        <f t="shared" ref="J195:L195" si="93">J184+J194</f>
        <v>588</v>
      </c>
      <c r="K195" s="32"/>
      <c r="L195" s="32">
        <f t="shared" si="93"/>
        <v>93.999999999999986</v>
      </c>
    </row>
    <row r="196" spans="1:12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18.899999999999999</v>
      </c>
      <c r="H196" s="34">
        <f t="shared" si="94"/>
        <v>19.600000000000001</v>
      </c>
      <c r="I196" s="34">
        <f t="shared" si="94"/>
        <v>83.9</v>
      </c>
      <c r="J196" s="34">
        <f t="shared" si="94"/>
        <v>590.9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2026-01-19T07:13:54Z</dcterms:modified>
</cp:coreProperties>
</file>